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nBjerre\Downloads\Palægaragerne_udbudsmappe\06. Tilbudsliste\"/>
    </mc:Choice>
  </mc:AlternateContent>
  <xr:revisionPtr revIDLastSave="0" documentId="13_ncr:1_{E04731D7-5E91-45BC-8569-41950D35F322}" xr6:coauthVersionLast="47" xr6:coauthVersionMax="47" xr10:uidLastSave="{00000000-0000-0000-0000-000000000000}"/>
  <bookViews>
    <workbookView xWindow="-108" yWindow="-108" windowWidth="23256" windowHeight="13896" tabRatio="948" firstSheet="1" activeTab="1" xr2:uid="{00000000-000D-0000-FFFF-FFFF00000000}"/>
  </bookViews>
  <sheets>
    <sheet name="Forside" sheetId="1" r:id="rId1"/>
    <sheet name="Generelt" sheetId="34" r:id="rId2"/>
    <sheet name="Tilbudslistens samleside" sheetId="2" r:id="rId3"/>
    <sheet name="01 Byggeplads" sheetId="44" r:id="rId4"/>
    <sheet name="02 Murer" sheetId="46" r:id="rId5"/>
    <sheet name="03 Tømrer" sheetId="42" r:id="rId6"/>
    <sheet name="04 Maler" sheetId="47" r:id="rId7"/>
    <sheet name="05 Betonarbejder" sheetId="18" r:id="rId8"/>
    <sheet name="06 VVS" sheetId="43" r:id="rId9"/>
    <sheet name="07 Elektriker" sheetId="25" r:id="rId10"/>
    <sheet name="08 Gulvarbejder" sheetId="48" r:id="rId11"/>
  </sheets>
  <definedNames>
    <definedName name="_Hlk10625162" localSheetId="3">'01 Byggeplads'!#REF!</definedName>
    <definedName name="_Hlk10626088" localSheetId="3">'01 Byggeplads'!#REF!</definedName>
    <definedName name="_Hlk11155362" localSheetId="4">'02 Murer'!#REF!</definedName>
    <definedName name="_Hlk11155362" localSheetId="5">'03 Tømrer'!#REF!</definedName>
    <definedName name="_Hlk519764513" localSheetId="4">'02 Murer'!#REF!</definedName>
    <definedName name="_Hlk519764513" localSheetId="5">'03 Tømrer'!#REF!</definedName>
    <definedName name="_Hlk519775857" localSheetId="4">'02 Murer'!#REF!</definedName>
    <definedName name="_Hlk519775857" localSheetId="5">'03 Tømrer'!#REF!</definedName>
    <definedName name="OLE_LINK1" localSheetId="3">'01 Byggeplads'!#REF!</definedName>
    <definedName name="OLE_LINK11" localSheetId="3">'01 Byggeplads'!#REF!</definedName>
    <definedName name="OLE_LINK12" localSheetId="3">'01 Byggeplads'!#REF!</definedName>
    <definedName name="OLE_LINK13" localSheetId="3">'01 Byggeplads'!#REF!</definedName>
    <definedName name="OLE_LINK14" localSheetId="3">'01 Byggeplads'!#REF!</definedName>
    <definedName name="OLE_LINK16" localSheetId="3">'01 Byggeplads'!#REF!</definedName>
    <definedName name="OLE_LINK17" localSheetId="3">'01 Byggeplads'!#REF!</definedName>
    <definedName name="OLE_LINK19" localSheetId="3">'01 Byggeplads'!#REF!</definedName>
    <definedName name="OLE_LINK20" localSheetId="3">'01 Byggeplads'!#REF!</definedName>
    <definedName name="OLE_LINK22" localSheetId="3">'01 Byggeplads'!#REF!</definedName>
    <definedName name="OLE_LINK24" localSheetId="3">'01 Byggeplads'!#REF!</definedName>
    <definedName name="OLE_LINK32" localSheetId="3">'01 Byggeplads'!#REF!</definedName>
    <definedName name="OLE_LINK36" localSheetId="3">'01 Byggeplads'!#REF!</definedName>
    <definedName name="OLE_LINK42" localSheetId="3">'01 Byggeplads'!#REF!</definedName>
    <definedName name="OLE_LINK44" localSheetId="3">'01 Byggeplads'!#REF!</definedName>
    <definedName name="OLE_LINK45" localSheetId="3">'01 Byggeplads'!#REF!</definedName>
    <definedName name="OLE_LINK47" localSheetId="4">'02 Murer'!#REF!</definedName>
    <definedName name="OLE_LINK47" localSheetId="5">'03 Tømrer'!#REF!</definedName>
    <definedName name="_xlnm.Print_Area" localSheetId="3">'01 Byggeplads'!$A$1:$J$51</definedName>
    <definedName name="_xlnm.Print_Area" localSheetId="4">'02 Murer'!$A$1:$K$46</definedName>
    <definedName name="_xlnm.Print_Area" localSheetId="5">'03 Tømrer'!$A$1:$K$15</definedName>
    <definedName name="_xlnm.Print_Area" localSheetId="6">'04 Maler'!$A$1:$K$51</definedName>
    <definedName name="_xlnm.Print_Area" localSheetId="7">'05 Betonarbejder'!$A$1:$K$48</definedName>
    <definedName name="_xlnm.Print_Area" localSheetId="8">'06 VVS'!$A$1:$K$83</definedName>
    <definedName name="_xlnm.Print_Area" localSheetId="9">'07 Elektriker'!$A$1:$K$94</definedName>
    <definedName name="_xlnm.Print_Area" localSheetId="10">'08 Gulvarbejder'!$A$1:$K$22</definedName>
    <definedName name="_xlnm.Print_Area" localSheetId="0">Forside!$A$1:$C$52</definedName>
    <definedName name="_xlnm.Print_Area" localSheetId="1">Generelt!$A$3:$A$19</definedName>
    <definedName name="_xlnm.Print_Area" localSheetId="2">'Tilbudslistens samleside'!$A$6:$D$28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44" l="1"/>
  <c r="J68" i="44"/>
  <c r="J67" i="44"/>
  <c r="J66" i="44"/>
  <c r="J64" i="44"/>
  <c r="J63" i="44"/>
  <c r="J62" i="44"/>
  <c r="J61" i="44"/>
  <c r="J58" i="44"/>
  <c r="J57" i="44"/>
  <c r="J56" i="44"/>
  <c r="J55" i="44"/>
  <c r="K41" i="47"/>
  <c r="K7" i="48"/>
  <c r="K28" i="47"/>
  <c r="J32" i="44"/>
  <c r="J33" i="44"/>
  <c r="K44" i="46"/>
  <c r="K8" i="43"/>
  <c r="K6" i="43"/>
  <c r="K5" i="43"/>
  <c r="K11" i="43"/>
  <c r="K12" i="43"/>
  <c r="K15" i="42"/>
  <c r="D22" i="2" s="1"/>
  <c r="K13" i="42"/>
  <c r="K12" i="42"/>
  <c r="K34" i="46"/>
  <c r="K33" i="46"/>
  <c r="K32" i="46"/>
  <c r="K31" i="46"/>
  <c r="K26" i="46"/>
  <c r="K25" i="46"/>
  <c r="K24" i="46"/>
  <c r="K23" i="46"/>
  <c r="J49" i="44"/>
  <c r="J48" i="44"/>
  <c r="J39" i="44"/>
  <c r="J6" i="44"/>
  <c r="J36" i="44" s="1"/>
  <c r="J7" i="44"/>
  <c r="J8" i="44"/>
  <c r="J9" i="44"/>
  <c r="J12" i="44"/>
  <c r="J13" i="44"/>
  <c r="J14" i="44"/>
  <c r="J15" i="44"/>
  <c r="J16" i="44"/>
  <c r="J17" i="44"/>
  <c r="J20" i="44"/>
  <c r="J21" i="44"/>
  <c r="J24" i="44"/>
  <c r="J25" i="44"/>
  <c r="J28" i="44"/>
  <c r="J29" i="44"/>
  <c r="K42" i="46"/>
  <c r="K43" i="46"/>
  <c r="K41" i="46"/>
  <c r="K16" i="46"/>
  <c r="K17" i="46"/>
  <c r="K18" i="46"/>
  <c r="K15" i="46"/>
  <c r="K10" i="46"/>
  <c r="K12" i="46" s="1"/>
  <c r="K5" i="46"/>
  <c r="K7" i="46" s="1"/>
  <c r="K5" i="42"/>
  <c r="K17" i="18"/>
  <c r="K85" i="25"/>
  <c r="K86" i="25"/>
  <c r="K87" i="25"/>
  <c r="K88" i="25"/>
  <c r="K89" i="25"/>
  <c r="K90" i="25"/>
  <c r="K91" i="25"/>
  <c r="K92" i="25"/>
  <c r="K84" i="25"/>
  <c r="K67" i="25"/>
  <c r="K68" i="25"/>
  <c r="K69" i="25"/>
  <c r="K70" i="25"/>
  <c r="K71" i="25"/>
  <c r="K72" i="25"/>
  <c r="K73" i="25"/>
  <c r="K74" i="25"/>
  <c r="K75" i="25"/>
  <c r="K76" i="25"/>
  <c r="K77" i="25"/>
  <c r="K66" i="25"/>
  <c r="K6" i="25"/>
  <c r="K7" i="25"/>
  <c r="K8" i="25"/>
  <c r="K9" i="25"/>
  <c r="K10" i="25"/>
  <c r="K11" i="25"/>
  <c r="K12" i="25"/>
  <c r="K13" i="25"/>
  <c r="K14" i="25"/>
  <c r="K15" i="25"/>
  <c r="K16" i="25"/>
  <c r="K17" i="25"/>
  <c r="K18" i="25"/>
  <c r="K19" i="25"/>
  <c r="K20" i="25"/>
  <c r="K21" i="25"/>
  <c r="K22" i="25"/>
  <c r="K23" i="25"/>
  <c r="K24" i="25"/>
  <c r="K25" i="25"/>
  <c r="K26" i="25"/>
  <c r="K27" i="25"/>
  <c r="K28" i="25"/>
  <c r="K29" i="25"/>
  <c r="K30" i="25"/>
  <c r="K31" i="25"/>
  <c r="K32" i="25"/>
  <c r="K33" i="25"/>
  <c r="K34" i="25"/>
  <c r="K35" i="25"/>
  <c r="K36" i="25"/>
  <c r="K37" i="25"/>
  <c r="K38" i="25"/>
  <c r="K39" i="25"/>
  <c r="K40" i="25"/>
  <c r="K41" i="25"/>
  <c r="K42" i="25"/>
  <c r="K43" i="25"/>
  <c r="K44" i="25"/>
  <c r="K45" i="25"/>
  <c r="K46" i="25"/>
  <c r="K47" i="25"/>
  <c r="K48" i="25"/>
  <c r="K49" i="25"/>
  <c r="K50" i="25"/>
  <c r="K51" i="25"/>
  <c r="K52" i="25"/>
  <c r="K53" i="25"/>
  <c r="K54" i="25"/>
  <c r="K55" i="25"/>
  <c r="K56" i="25"/>
  <c r="K57" i="25"/>
  <c r="K58" i="25"/>
  <c r="K59" i="25"/>
  <c r="K60" i="25"/>
  <c r="K61" i="25"/>
  <c r="K5" i="25"/>
  <c r="K15" i="48"/>
  <c r="K22" i="48" s="1"/>
  <c r="D27" i="2" s="1"/>
  <c r="K5" i="48"/>
  <c r="K9" i="48" s="1"/>
  <c r="K49" i="47"/>
  <c r="K48" i="47"/>
  <c r="K34" i="47"/>
  <c r="K35" i="47"/>
  <c r="K36" i="47"/>
  <c r="K37" i="47"/>
  <c r="K38" i="47"/>
  <c r="K39" i="47"/>
  <c r="K40" i="47"/>
  <c r="K33" i="47"/>
  <c r="K26" i="47"/>
  <c r="K27" i="47"/>
  <c r="K25" i="47"/>
  <c r="K30" i="47" s="1"/>
  <c r="K6" i="47"/>
  <c r="K7" i="47"/>
  <c r="K8" i="47"/>
  <c r="K9" i="47"/>
  <c r="K10" i="47"/>
  <c r="K11" i="47"/>
  <c r="K12" i="47"/>
  <c r="K17" i="47"/>
  <c r="K18" i="47"/>
  <c r="K19" i="47"/>
  <c r="K20" i="47"/>
  <c r="K5" i="47"/>
  <c r="K14" i="47" s="1"/>
  <c r="K58" i="43"/>
  <c r="K59" i="43"/>
  <c r="K60" i="43"/>
  <c r="K61" i="43"/>
  <c r="K62" i="43"/>
  <c r="K63" i="43"/>
  <c r="K64" i="43"/>
  <c r="K65" i="43"/>
  <c r="K66" i="43"/>
  <c r="K67" i="43"/>
  <c r="K68" i="43"/>
  <c r="K69" i="43"/>
  <c r="K70" i="43"/>
  <c r="K71" i="43"/>
  <c r="K72" i="43"/>
  <c r="K73" i="43"/>
  <c r="K74" i="43"/>
  <c r="K75" i="43"/>
  <c r="K76" i="43"/>
  <c r="K77" i="43"/>
  <c r="K78" i="43"/>
  <c r="K79" i="43"/>
  <c r="K80" i="43"/>
  <c r="K81" i="43"/>
  <c r="K57" i="43"/>
  <c r="K33" i="43"/>
  <c r="K34" i="43"/>
  <c r="K35" i="43"/>
  <c r="K36" i="43"/>
  <c r="K37" i="43"/>
  <c r="K38" i="43"/>
  <c r="K39" i="43"/>
  <c r="K40" i="43"/>
  <c r="K41" i="43"/>
  <c r="K42" i="43"/>
  <c r="K43" i="43"/>
  <c r="K44" i="43"/>
  <c r="K45" i="43"/>
  <c r="K46" i="43"/>
  <c r="K47" i="43"/>
  <c r="K48" i="43"/>
  <c r="K49" i="43"/>
  <c r="K50" i="43"/>
  <c r="K32" i="43"/>
  <c r="K13" i="43"/>
  <c r="K14" i="43"/>
  <c r="K15" i="43"/>
  <c r="K16" i="43"/>
  <c r="K17" i="43"/>
  <c r="K18" i="43"/>
  <c r="K19" i="43"/>
  <c r="K20" i="43"/>
  <c r="K21" i="43"/>
  <c r="K22" i="43"/>
  <c r="K23" i="43"/>
  <c r="K24" i="43"/>
  <c r="K25" i="43"/>
  <c r="K26" i="43"/>
  <c r="K27" i="43"/>
  <c r="K48" i="18"/>
  <c r="D24" i="2" s="1"/>
  <c r="K38" i="18"/>
  <c r="K30" i="18"/>
  <c r="K22" i="18"/>
  <c r="D25" i="2"/>
  <c r="J70" i="44" l="1"/>
  <c r="K22" i="47"/>
  <c r="K29" i="43"/>
  <c r="K94" i="25"/>
  <c r="K12" i="48"/>
  <c r="D16" i="2" s="1"/>
  <c r="K20" i="46"/>
  <c r="K28" i="46"/>
  <c r="K36" i="46"/>
  <c r="K51" i="47"/>
  <c r="D23" i="2" s="1"/>
  <c r="K43" i="47"/>
  <c r="K46" i="46"/>
  <c r="D21" i="2" s="1"/>
  <c r="K10" i="18"/>
  <c r="K40" i="18" s="1"/>
  <c r="D13" i="2" s="1"/>
  <c r="K45" i="47" l="1"/>
  <c r="K38" i="46"/>
  <c r="D10" i="2" s="1"/>
  <c r="D12" i="2"/>
  <c r="J51" i="44"/>
  <c r="D20" i="2" s="1"/>
  <c r="J41" i="44"/>
  <c r="K79" i="25"/>
  <c r="D26" i="2"/>
  <c r="K83" i="43"/>
  <c r="K52" i="43"/>
  <c r="K54" i="43" s="1"/>
  <c r="D14" i="2" s="1"/>
  <c r="K7" i="42"/>
  <c r="K9" i="42" s="1"/>
  <c r="D11" i="2" s="1"/>
  <c r="J44" i="44" l="1"/>
  <c r="D9" i="2" s="1"/>
  <c r="K63" i="25"/>
  <c r="K81" i="25" s="1"/>
  <c r="D15" i="2" s="1"/>
  <c r="D28" i="2" l="1"/>
  <c r="D17" i="2" l="1"/>
  <c r="C13" i="1" s="1"/>
  <c r="C16" i="1" s="1"/>
  <c r="C19" i="1" s="1"/>
</calcChain>
</file>

<file path=xl/sharedStrings.xml><?xml version="1.0" encoding="utf-8"?>
<sst xmlns="http://schemas.openxmlformats.org/spreadsheetml/2006/main" count="1137" uniqueCount="667">
  <si>
    <t>Tilbudslistens forside</t>
  </si>
  <si>
    <t>Entreprise:</t>
  </si>
  <si>
    <t>Hovedentreprise</t>
  </si>
  <si>
    <t>Undertegnede firma</t>
  </si>
  <si>
    <t>Tilbyder herved iht. Udbudsmaterialet og rettelsesblade nr.</t>
  </si>
  <si>
    <t>at udføre entreprisen for (overført sum A) beløbet</t>
  </si>
  <si>
    <t>25% moms</t>
  </si>
  <si>
    <t>Tilbudssum i alt DKK inkl. Moms</t>
  </si>
  <si>
    <t>Skriver DKK:</t>
  </si>
  <si>
    <t>Det påhviler entreprenøren at checke at alle formler og sammenkædninger i regnearket er korrekte.</t>
  </si>
  <si>
    <t>Forbehold</t>
  </si>
  <si>
    <t>Underskrift</t>
  </si>
  <si>
    <t>Dato</t>
  </si>
  <si>
    <t>Firmastempel og underskrift</t>
  </si>
  <si>
    <t>GENERELLE KRAV OG FORUDSÆTNINGER</t>
  </si>
  <si>
    <t>Tilbudslisten er opdelt i faner iht. tegnings- / dokumentlisternes beskrivelsesnummerering, dog fremgår sideordnede tilbud af et særskilt faneblad.</t>
  </si>
  <si>
    <t xml:space="preserve">Basisydelser findes øverst på hver fane, tillæg / fradrag og variable ydelser nederst. Alle felter markeret med grønt skal udfuldes af den bydende. Alle tilbudsposter udfyldes med tal. </t>
  </si>
  <si>
    <t>Nærværende tilbudsliste er udarbejdet digitalt i excel-regneark. Anvendelse af det digitale excel-regneark sker på tilbudsgivers egen risiko.</t>
  </si>
  <si>
    <t>Forklaring til tilbudslistens kolonner:</t>
  </si>
  <si>
    <t xml:space="preserve">Måleregel </t>
  </si>
  <si>
    <t xml:space="preserve">Beskriver hvilken opmålingsregel, der er anvendt i tilblivelsen af mængden. </t>
  </si>
  <si>
    <t xml:space="preserve">Mængder er angivet rent netto (indbyggede mål og mængder). Alt spild, svind og ekstra mængder affødt af udførelsesmetoden beregnes af tilbudsgiver og skal være indregnet i tilbuddet. </t>
  </si>
  <si>
    <t>Enhedspris</t>
  </si>
  <si>
    <t xml:space="preserve">Alle enhedspriser, uanset om de vedrører en basisydelse, et tillæg / fradrag, eller en variabel ydelse, danner beregningsgrundlag ved behov for regulering af de anførte mængder. Dette gælder </t>
  </si>
  <si>
    <t>uanset om regulering sker før eller efter kontraktindgåelse.</t>
  </si>
  <si>
    <t>Enhedspriser skal omfatte alle nødvendige ydelser for den pågældende posts fuldstændige færdiggørelse. Herunder også biydelser i henhold til evt. prissætningsregler,</t>
  </si>
  <si>
    <t>som anført under bygningsdelenes beskrivelse af omfang.</t>
  </si>
  <si>
    <t>Ved anvisning af aconto begæringer vil fordeling af hoved- og biydelser blive anvendt.</t>
  </si>
  <si>
    <t xml:space="preserve">Tilbudslistens samleside: </t>
  </si>
  <si>
    <t>Pos. nr.</t>
  </si>
  <si>
    <t>Ydelser</t>
  </si>
  <si>
    <t>Overført beløb (ekskl. moms)</t>
  </si>
  <si>
    <t>Byggesagsbeskrivelse</t>
  </si>
  <si>
    <t>Byggeplads</t>
  </si>
  <si>
    <t>Murer</t>
  </si>
  <si>
    <t>Tømrer</t>
  </si>
  <si>
    <t>Maler</t>
  </si>
  <si>
    <t>Betonarbejder</t>
  </si>
  <si>
    <t>VVS</t>
  </si>
  <si>
    <t>Elektriker</t>
  </si>
  <si>
    <t>Gulvarbejder</t>
  </si>
  <si>
    <t>Samlet tilbud i alt (overføres til forside)</t>
  </si>
  <si>
    <t>Stipulerede ydelser</t>
  </si>
  <si>
    <t>Ydelse</t>
  </si>
  <si>
    <t>Antal</t>
  </si>
  <si>
    <t>Enhed</t>
  </si>
  <si>
    <t>Sum</t>
  </si>
  <si>
    <t>sum</t>
  </si>
  <si>
    <t>I alt</t>
  </si>
  <si>
    <t>I alt for 01 Byggeplads  (overføres til samleside)</t>
  </si>
  <si>
    <t>Variable ydelser, tillægs- og fradragsydelser</t>
  </si>
  <si>
    <t>Kapacitetsbetaling ved tidsfristsforlængelse - herunder Hovedentreprenørens bemanding på byggepladsen (projektchef, projektleder, byggeleder, arbejdsmand og funktionærbemanding) - i kalender dage</t>
  </si>
  <si>
    <t>V00.01</t>
  </si>
  <si>
    <t>Kapacitetsbetaling ved tidsfristforlængelse, hvor der er 100% byggeplads.</t>
  </si>
  <si>
    <t>dage</t>
  </si>
  <si>
    <t>V00.02</t>
  </si>
  <si>
    <t>Kapacitetsbetaling ved tidsfristforlængelse, hvor der er 50% byggeplads.</t>
  </si>
  <si>
    <t>V00.03</t>
  </si>
  <si>
    <t>Kapacitetsbetaling ved tidsfristforlængelse, hvor der er 25% byggeplads.</t>
  </si>
  <si>
    <t>V00.04</t>
  </si>
  <si>
    <t>Kapacitetsbetaling ved tidsfristsforlængelse i vinterperioder. ekskl. stillads ( kalender dage)</t>
  </si>
  <si>
    <t>Forlænget byggetid  - Byggepladsomkostninger (kalender dage)</t>
  </si>
  <si>
    <t>V00.05</t>
  </si>
  <si>
    <t>Forlænget byggetid - Byggepladsomkostninger med 100% byggeplads</t>
  </si>
  <si>
    <t>uger</t>
  </si>
  <si>
    <t>V00.06</t>
  </si>
  <si>
    <t>Forlænget byggetid - Byggepladsomkostninger med 50% byggeplads</t>
  </si>
  <si>
    <t>V00.07</t>
  </si>
  <si>
    <t>Forlænget byggetid ved afslutning af byggepladsen  - Byggepladsomkostninger med 25% byggeplads</t>
  </si>
  <si>
    <t>V00.08</t>
  </si>
  <si>
    <t>Vinterforanstaltinger iht. byggesagsbeskrivelsen udover vinterperioden (kaldender dage)</t>
  </si>
  <si>
    <t>V00.09</t>
  </si>
  <si>
    <t>Projektleder</t>
  </si>
  <si>
    <t>8.1</t>
  </si>
  <si>
    <t>timer</t>
  </si>
  <si>
    <t>V00.10</t>
  </si>
  <si>
    <t>Byggeleder</t>
  </si>
  <si>
    <t>V00.11</t>
  </si>
  <si>
    <t>Arbejdsmand</t>
  </si>
  <si>
    <t>01 Byggeplads</t>
  </si>
  <si>
    <t>Lokation</t>
  </si>
  <si>
    <t>01.01</t>
  </si>
  <si>
    <t>3.5.4</t>
  </si>
  <si>
    <r>
      <rPr>
        <b/>
        <sz val="10"/>
        <rFont val="Calibri"/>
        <family val="2"/>
        <scheme val="minor"/>
      </rPr>
      <t>Byggeplads</t>
    </r>
    <r>
      <rPr>
        <sz val="10"/>
        <rFont val="Calibri"/>
        <family val="2"/>
        <scheme val="minor"/>
      </rPr>
      <t xml:space="preserve"> </t>
    </r>
  </si>
  <si>
    <t>01.01.01</t>
  </si>
  <si>
    <t>Anstilling af byggeplads og skurby</t>
  </si>
  <si>
    <t>01.01.02</t>
  </si>
  <si>
    <t>Affaldscontainere, inkl. Tømninger</t>
  </si>
  <si>
    <t>01.01.03</t>
  </si>
  <si>
    <t>Oprydning og renhold</t>
  </si>
  <si>
    <t>01.01.04</t>
  </si>
  <si>
    <t>Belysning, indvendig og udvendig belysning, fællesområder og arbejdsområder</t>
  </si>
  <si>
    <t>Skurby</t>
  </si>
  <si>
    <t>01.01.05</t>
  </si>
  <si>
    <t>Mandskabsskure</t>
  </si>
  <si>
    <t>01.01.06</t>
  </si>
  <si>
    <t>Opvarmning af skure</t>
  </si>
  <si>
    <t>01.01.07</t>
  </si>
  <si>
    <t>Materiale og værktøjs container</t>
  </si>
  <si>
    <t>01.01.08</t>
  </si>
  <si>
    <t>Teltværksteder, overdækninger</t>
  </si>
  <si>
    <t>01.01.09</t>
  </si>
  <si>
    <t>Førstehjælps stationer og hjertestarter</t>
  </si>
  <si>
    <t>01.01.10</t>
  </si>
  <si>
    <t>Brandslukningsmateriel</t>
  </si>
  <si>
    <t>3.5.2.6</t>
  </si>
  <si>
    <t>Skilte</t>
  </si>
  <si>
    <t>01.01.11</t>
  </si>
  <si>
    <t>Byggeplads skilt, tryk samt opsætning på pladsen</t>
  </si>
  <si>
    <t>01.01.12</t>
  </si>
  <si>
    <t>Skiltning til byggeplads</t>
  </si>
  <si>
    <t>3.5.6.6</t>
  </si>
  <si>
    <t>Færdselssystem -Byggepladsens gangveje</t>
  </si>
  <si>
    <t>01.01.13</t>
  </si>
  <si>
    <t>Etablering, vedligeholdelse og fjernelse af plastkøreplader</t>
  </si>
  <si>
    <t>m2</t>
  </si>
  <si>
    <t>01.01.14</t>
  </si>
  <si>
    <t>Etablering, vedligeholdelse og fjernelse af jernkøreplader</t>
  </si>
  <si>
    <t>3.5.6</t>
  </si>
  <si>
    <t>Tekniskehjælpemidler</t>
  </si>
  <si>
    <t>01.01.15</t>
  </si>
  <si>
    <t>Arbejdsstilladser og mobile arbejdsplatforme, udvendigt, nødvendig for arbejdets udførelse, inkl. Inddækninger</t>
  </si>
  <si>
    <t>01.01.16</t>
  </si>
  <si>
    <t>Tekniske hjælpemidler, nødvendige for entreprenørens samlede arbejder. (Kraner, materialehejs, gravemateriael, støvvæg og des lige)</t>
  </si>
  <si>
    <t>Plan for sikkerhed og sundhed inkl bilag</t>
  </si>
  <si>
    <t>01.02</t>
  </si>
  <si>
    <t xml:space="preserve">Tekniske installationer </t>
  </si>
  <si>
    <t>01.02.02</t>
  </si>
  <si>
    <t>3.5.7.3</t>
  </si>
  <si>
    <t>Interims-el - EL-materiel inkl tilslutning og demontering af skurby.</t>
  </si>
  <si>
    <t>V01</t>
  </si>
  <si>
    <t xml:space="preserve">Stipulerede ydelser </t>
  </si>
  <si>
    <t>V01.07</t>
  </si>
  <si>
    <t>V01.08</t>
  </si>
  <si>
    <t>02 Murer</t>
  </si>
  <si>
    <t>Ref. Nr.</t>
  </si>
  <si>
    <t>BIM7AA kode</t>
  </si>
  <si>
    <t>02.01</t>
  </si>
  <si>
    <t>MU 4.04</t>
  </si>
  <si>
    <t>Facader afrensning</t>
  </si>
  <si>
    <t>02.01.01</t>
  </si>
  <si>
    <t>Afrensning af facade øst, syd og vest</t>
  </si>
  <si>
    <t>40</t>
  </si>
  <si>
    <t>m²</t>
  </si>
  <si>
    <t>02.02</t>
  </si>
  <si>
    <t>Facader overfladebehandling</t>
  </si>
  <si>
    <t>02.02.01</t>
  </si>
  <si>
    <t>Svummemørtel øst, syd og vest</t>
  </si>
  <si>
    <t>02.03</t>
  </si>
  <si>
    <t>MU 4.02</t>
  </si>
  <si>
    <t>Reparation af lofter efter skadesudbedring, Restaurering (uden katodisk sikring)</t>
  </si>
  <si>
    <t>02.03.01</t>
  </si>
  <si>
    <t>Udkradsning af beton-loftflade (ca. 5.8mm) for udstøbning</t>
  </si>
  <si>
    <t>Stueetage</t>
  </si>
  <si>
    <t>119</t>
  </si>
  <si>
    <t>02.03.02</t>
  </si>
  <si>
    <t>1. sal</t>
  </si>
  <si>
    <t>279</t>
  </si>
  <si>
    <t>02.03.03</t>
  </si>
  <si>
    <t>2. sal</t>
  </si>
  <si>
    <t>100</t>
  </si>
  <si>
    <t>02.03.04</t>
  </si>
  <si>
    <t>3. sal</t>
  </si>
  <si>
    <t>235</t>
  </si>
  <si>
    <t>02.04</t>
  </si>
  <si>
    <t>02.05.01</t>
  </si>
  <si>
    <t>Udstøbning af loftfelter med bræddeforskallingsaftryk</t>
  </si>
  <si>
    <t>124</t>
  </si>
  <si>
    <t>02.05.02</t>
  </si>
  <si>
    <t>406</t>
  </si>
  <si>
    <t>02.05.03</t>
  </si>
  <si>
    <t>320</t>
  </si>
  <si>
    <t>02.05.04</t>
  </si>
  <si>
    <t>550</t>
  </si>
  <si>
    <t>02.05</t>
  </si>
  <si>
    <t>MU 4.03</t>
  </si>
  <si>
    <t>Pudsning af lofter efter skadesudbedring og katodisksikring</t>
  </si>
  <si>
    <t>02.04.01</t>
  </si>
  <si>
    <t>Pudsning af lofter</t>
  </si>
  <si>
    <t>956</t>
  </si>
  <si>
    <t>02.04.02</t>
  </si>
  <si>
    <t>1330</t>
  </si>
  <si>
    <t>02.04.03</t>
  </si>
  <si>
    <t>02.04.04</t>
  </si>
  <si>
    <t>I alt for 02 Murer (overføres til samleside)</t>
  </si>
  <si>
    <t>V.02</t>
  </si>
  <si>
    <t>V.02.01</t>
  </si>
  <si>
    <t xml:space="preserve">Murer Lærlingetimer </t>
  </si>
  <si>
    <t>V.02.02</t>
  </si>
  <si>
    <t xml:space="preserve">Murer Svendetimer </t>
  </si>
  <si>
    <t>V.02.03</t>
  </si>
  <si>
    <t>Murerarbejdsmand</t>
  </si>
  <si>
    <t>V.02.04</t>
  </si>
  <si>
    <t>03 Tømrer</t>
  </si>
  <si>
    <t>Lokation/xxx</t>
  </si>
  <si>
    <t>03.01</t>
  </si>
  <si>
    <t>Tømrerarbejde</t>
  </si>
  <si>
    <t>03.01.01</t>
  </si>
  <si>
    <t xml:space="preserve">Interimsbyggeri samlet </t>
  </si>
  <si>
    <t>1</t>
  </si>
  <si>
    <t>I alt for 03 Tømrer (overføres til samleside)</t>
  </si>
  <si>
    <t>V.03</t>
  </si>
  <si>
    <t>V.03.01</t>
  </si>
  <si>
    <t>V.03.02</t>
  </si>
  <si>
    <t>04 Maler</t>
  </si>
  <si>
    <t>04.01</t>
  </si>
  <si>
    <t>MA 4.05</t>
  </si>
  <si>
    <t>Malerbehandling, loft</t>
  </si>
  <si>
    <t>04.01.01</t>
  </si>
  <si>
    <t>Malerbehandling af loftflader (bræddeforskallingstryk)</t>
  </si>
  <si>
    <t>869</t>
  </si>
  <si>
    <t>04.01.02</t>
  </si>
  <si>
    <t>1210</t>
  </si>
  <si>
    <t>04.01.03</t>
  </si>
  <si>
    <t>04.01.04</t>
  </si>
  <si>
    <t>04.01.05</t>
  </si>
  <si>
    <t xml:space="preserve">Malerbehandling af pudsede loftflader </t>
  </si>
  <si>
    <t>04.01.06</t>
  </si>
  <si>
    <t>Malerbehandling af pudsede loftflader</t>
  </si>
  <si>
    <t>04.01.07</t>
  </si>
  <si>
    <t>04.01.08</t>
  </si>
  <si>
    <t>MA 4.04</t>
  </si>
  <si>
    <t>Malerbehandling, vægge, bjælker og søjler</t>
  </si>
  <si>
    <t>04.01.09</t>
  </si>
  <si>
    <t>Malerbehandling plane vægflader</t>
  </si>
  <si>
    <t>Stue - 4. sal</t>
  </si>
  <si>
    <t>2870</t>
  </si>
  <si>
    <t>04.01.10</t>
  </si>
  <si>
    <t>Malerbehandling af bjælker</t>
  </si>
  <si>
    <t>300</t>
  </si>
  <si>
    <t>04.01.11</t>
  </si>
  <si>
    <t>Malerbehandling søjler</t>
  </si>
  <si>
    <t>490</t>
  </si>
  <si>
    <t>04.01.12</t>
  </si>
  <si>
    <t>Malerbehandling væg sokkel</t>
  </si>
  <si>
    <t>475</t>
  </si>
  <si>
    <t>04.02</t>
  </si>
  <si>
    <t>MA 4.06</t>
  </si>
  <si>
    <t>Øvrig overfladebehandling</t>
  </si>
  <si>
    <t>04.02.01</t>
  </si>
  <si>
    <t>Malerbehandling af afløbrør, Stue, Stue- til 4. sal</t>
  </si>
  <si>
    <t>lbm.</t>
  </si>
  <si>
    <t>04.02.02</t>
  </si>
  <si>
    <t>Malerbehandling af afløbsskåle, Stue- til 4. sal</t>
  </si>
  <si>
    <t>Stk.</t>
  </si>
  <si>
    <t>04.02.03</t>
  </si>
  <si>
    <t>Malerbehandling af gelændre, Stue- til 4. sal</t>
  </si>
  <si>
    <t>04.02.04</t>
  </si>
  <si>
    <t>Malerbehandling af gelændre, Altan</t>
  </si>
  <si>
    <t>Altan</t>
  </si>
  <si>
    <t>04.03</t>
  </si>
  <si>
    <t>MA 4.02</t>
  </si>
  <si>
    <t>Afrensning</t>
  </si>
  <si>
    <t>04.03.01</t>
  </si>
  <si>
    <t>Afrensning af plane loftflader, Kemisk</t>
  </si>
  <si>
    <t>848</t>
  </si>
  <si>
    <t>04.03.02</t>
  </si>
  <si>
    <t>1095</t>
  </si>
  <si>
    <t>04.03.03</t>
  </si>
  <si>
    <t>1009</t>
  </si>
  <si>
    <t>04.03.04</t>
  </si>
  <si>
    <t>923</t>
  </si>
  <si>
    <t>04.03.05</t>
  </si>
  <si>
    <t>Afrensning plane vægflader, Hedvandsafrensning</t>
  </si>
  <si>
    <t>04.03.06</t>
  </si>
  <si>
    <t>Afrensning af bjælker, Hedvandsafrensning</t>
  </si>
  <si>
    <t>04.03.07</t>
  </si>
  <si>
    <t>Afrensning søjler, Hedvandsafrensning</t>
  </si>
  <si>
    <t>04.03.08</t>
  </si>
  <si>
    <t>Hedvandsafrensning af dækoverflader</t>
  </si>
  <si>
    <t>6110</t>
  </si>
  <si>
    <t>04.03.09</t>
  </si>
  <si>
    <t>Altaner</t>
  </si>
  <si>
    <t>57</t>
  </si>
  <si>
    <t>I alt for 04 Maler (overføres til samleside)</t>
  </si>
  <si>
    <t>V.04</t>
  </si>
  <si>
    <t>V.04.01</t>
  </si>
  <si>
    <t/>
  </si>
  <si>
    <t xml:space="preserve">Maler Lærlingetimer </t>
  </si>
  <si>
    <t>V.04.02</t>
  </si>
  <si>
    <t xml:space="preserve">Maler Svendetimer </t>
  </si>
  <si>
    <t>05 Betonarbejder, pladsstøbt</t>
  </si>
  <si>
    <t xml:space="preserve">Ref. Nr. </t>
  </si>
  <si>
    <t>05.02</t>
  </si>
  <si>
    <t>BET(23)OS</t>
  </si>
  <si>
    <t>Betondæk, overside (gulv)</t>
  </si>
  <si>
    <t>05.02.01</t>
  </si>
  <si>
    <t>K0</t>
  </si>
  <si>
    <t>DKK0.00</t>
  </si>
  <si>
    <t>05.02.02</t>
  </si>
  <si>
    <t>K1</t>
  </si>
  <si>
    <t>05.02.03</t>
  </si>
  <si>
    <t>K2</t>
  </si>
  <si>
    <t>05.02.04</t>
  </si>
  <si>
    <t>K3</t>
  </si>
  <si>
    <t>05.03</t>
  </si>
  <si>
    <t>BET(23)US</t>
  </si>
  <si>
    <t>Betondæk, underside (loft)</t>
  </si>
  <si>
    <t>05.03.01</t>
  </si>
  <si>
    <t>05.03.02</t>
  </si>
  <si>
    <t>05.03.03</t>
  </si>
  <si>
    <t>05.03.04</t>
  </si>
  <si>
    <t>05.04</t>
  </si>
  <si>
    <t>BET(23)FS</t>
  </si>
  <si>
    <t>Betondæk, Faldstammer (loft)</t>
  </si>
  <si>
    <t>05.04.01</t>
  </si>
  <si>
    <t>Stuen - 3. sal</t>
  </si>
  <si>
    <t>stk.</t>
  </si>
  <si>
    <t>05.05</t>
  </si>
  <si>
    <t>BET(22)IV</t>
  </si>
  <si>
    <t>Betonvægge, indvendig</t>
  </si>
  <si>
    <t>05.05.01</t>
  </si>
  <si>
    <t>05.05.02</t>
  </si>
  <si>
    <t>05.05.03</t>
  </si>
  <si>
    <t>05.05.04</t>
  </si>
  <si>
    <t>05.06</t>
  </si>
  <si>
    <t>BET(25)BJ</t>
  </si>
  <si>
    <t>Betonbjælker</t>
  </si>
  <si>
    <t>05.06.01</t>
  </si>
  <si>
    <t>05.06.02</t>
  </si>
  <si>
    <t>05.06.03</t>
  </si>
  <si>
    <t>05.06.04</t>
  </si>
  <si>
    <t>I alt for 05 Betonarbejder (overføres til samleside)</t>
  </si>
  <si>
    <t>V06</t>
  </si>
  <si>
    <t>V06.01</t>
  </si>
  <si>
    <t>RF armering ø12 iht. ARB 3.5.3</t>
  </si>
  <si>
    <t>m</t>
  </si>
  <si>
    <t>V06.02</t>
  </si>
  <si>
    <t>100x100 mm RF armeringsnet ø10 iht. ARB 3.5.3</t>
  </si>
  <si>
    <t>V06.03</t>
  </si>
  <si>
    <t>50x50 mm RF armeringsnet ø5 iht. ARB 3.5.3</t>
  </si>
  <si>
    <t>V06.04</t>
  </si>
  <si>
    <t>Betonrenoveringsarbejder til ophugning og reparation</t>
  </si>
  <si>
    <t>06 VVS</t>
  </si>
  <si>
    <t>06.01</t>
  </si>
  <si>
    <t>Byggepladsinstallationer</t>
  </si>
  <si>
    <t>06.01.01</t>
  </si>
  <si>
    <t>511-1</t>
  </si>
  <si>
    <t xml:space="preserve">Afløb fra skurby føres til nærmeste afløb og er frostsikres. </t>
  </si>
  <si>
    <t>511-2</t>
  </si>
  <si>
    <t>Vandtilslutning til skurby forsynes fra kælderinstallationen og frostsikres.</t>
  </si>
  <si>
    <t>06.02</t>
  </si>
  <si>
    <t>Afløbsinstallationer</t>
  </si>
  <si>
    <t>Afløbsinstalaltioner midlertidig installation</t>
  </si>
  <si>
    <t>06.02.01</t>
  </si>
  <si>
    <t>521.1</t>
  </si>
  <si>
    <t>Etablering af midlertidigt afløb fra tagafvandingen</t>
  </si>
  <si>
    <t>06.02.02</t>
  </si>
  <si>
    <t>521.2</t>
  </si>
  <si>
    <t>Omlægning af nedføringsrør i forbindelse med udførelsen</t>
  </si>
  <si>
    <t>stk</t>
  </si>
  <si>
    <t>Afløbsinstallation nedrivning</t>
  </si>
  <si>
    <t>06.02.03</t>
  </si>
  <si>
    <t>522-1</t>
  </si>
  <si>
    <t>Nedrivning og bortskaffelse af eksist. afløbsledning (støbejern, plast osv.)</t>
  </si>
  <si>
    <t>06.02.04</t>
  </si>
  <si>
    <t>522-2</t>
  </si>
  <si>
    <t>Nedrivning og bortskaffelse af eksist. afløbsskåle</t>
  </si>
  <si>
    <t>Afløbsinstallationer udskiftning</t>
  </si>
  <si>
    <t>06.02.05</t>
  </si>
  <si>
    <t>523-1</t>
  </si>
  <si>
    <t>Ø75 Støbejernsledninger, inkl. bøjninger og grenstykker</t>
  </si>
  <si>
    <t>lbm</t>
  </si>
  <si>
    <t>06.02.06</t>
  </si>
  <si>
    <t>523-2</t>
  </si>
  <si>
    <t>Ø110 Støbejernsledninger, inkl. bøjninger og grenstykker</t>
  </si>
  <si>
    <t>06.02.07</t>
  </si>
  <si>
    <t>523-3</t>
  </si>
  <si>
    <t>Tilslutning til eksisterende tagbrønde</t>
  </si>
  <si>
    <t>06.02.08</t>
  </si>
  <si>
    <t>523-4</t>
  </si>
  <si>
    <t>Afløbsskåle 190x190 (speciallavet hos GF Form)</t>
  </si>
  <si>
    <t>06.02.09</t>
  </si>
  <si>
    <t>523-5</t>
  </si>
  <si>
    <t>Afløbsskåle 290x290 (speciallavet hos GF Form)</t>
  </si>
  <si>
    <t>06.02.10</t>
  </si>
  <si>
    <t>523-6</t>
  </si>
  <si>
    <t>Udskiftning af gulvafløbsriste (190x190 mm) (speciallavet hos GF Form)</t>
  </si>
  <si>
    <t>06.02.11</t>
  </si>
  <si>
    <t>523-7</t>
  </si>
  <si>
    <t>Udskiftning af gulvafløbsriste (290x290mm) (speciallavet hos GF Form)</t>
  </si>
  <si>
    <t>06.02.12</t>
  </si>
  <si>
    <t>523-9</t>
  </si>
  <si>
    <t>Rensestykke</t>
  </si>
  <si>
    <t>06.03</t>
  </si>
  <si>
    <t>Sprinklerinstallationer</t>
  </si>
  <si>
    <t>06.03.01</t>
  </si>
  <si>
    <t>581-1</t>
  </si>
  <si>
    <t>Nedlukning af eksisterende sprinkleranlæg</t>
  </si>
  <si>
    <t>581-2</t>
  </si>
  <si>
    <t>Demontering af eksist. sprinkleranlæg</t>
  </si>
  <si>
    <t>06.03.02</t>
  </si>
  <si>
    <t>Stueetagen - kun arbejder over etagedæk</t>
  </si>
  <si>
    <t>06.03.03</t>
  </si>
  <si>
    <t>1 etage</t>
  </si>
  <si>
    <t>06.03.04</t>
  </si>
  <si>
    <t>2 etage</t>
  </si>
  <si>
    <t>06.03.05</t>
  </si>
  <si>
    <t>3 etage</t>
  </si>
  <si>
    <t>06.03.06</t>
  </si>
  <si>
    <t>4 etage. Demonteringen afluttes ved eksisterende installationer I loft</t>
  </si>
  <si>
    <t>581-3</t>
  </si>
  <si>
    <t>Reetablering af eksist. sprinkleranlæg</t>
  </si>
  <si>
    <t>06.03.07</t>
  </si>
  <si>
    <t>06.03.08</t>
  </si>
  <si>
    <t>06.03.09</t>
  </si>
  <si>
    <t>06.03.10</t>
  </si>
  <si>
    <t>06.03.11</t>
  </si>
  <si>
    <t>4 etage Arbejder afsluttes med tilslutning til eksisterende installationer i loft.</t>
  </si>
  <si>
    <t>581-4</t>
  </si>
  <si>
    <t>Idriftsætning af sprinkleranlægget.</t>
  </si>
  <si>
    <t>06.03.12</t>
  </si>
  <si>
    <t>Opdatering af dokumentation, samt idriftsætning af anlægget</t>
  </si>
  <si>
    <t>06.03.13</t>
  </si>
  <si>
    <t>Vandkapacitetprøve</t>
  </si>
  <si>
    <t>I alt for 06 VVS (overføres til samleside)</t>
  </si>
  <si>
    <t>Timepris for en svend</t>
  </si>
  <si>
    <t>Timepris for en lærling</t>
  </si>
  <si>
    <t>Timepris for en arbejdsmand</t>
  </si>
  <si>
    <t>V06.05</t>
  </si>
  <si>
    <t>Overtidstilæg og helligdage og weekend</t>
  </si>
  <si>
    <t>V06.06</t>
  </si>
  <si>
    <t>V06.07</t>
  </si>
  <si>
    <t>V06.08</t>
  </si>
  <si>
    <t>V06.09</t>
  </si>
  <si>
    <t>V06.10</t>
  </si>
  <si>
    <t>V06.11</t>
  </si>
  <si>
    <t>V06.12</t>
  </si>
  <si>
    <t>V06.13</t>
  </si>
  <si>
    <t>Demontering af eksist. Sprinkleranlæg</t>
  </si>
  <si>
    <t>dæk</t>
  </si>
  <si>
    <t>V06.14</t>
  </si>
  <si>
    <t>V06.15</t>
  </si>
  <si>
    <t>V06.16</t>
  </si>
  <si>
    <t>V06.17</t>
  </si>
  <si>
    <t>V06.18</t>
  </si>
  <si>
    <t>V06.19</t>
  </si>
  <si>
    <t>V06.20</t>
  </si>
  <si>
    <t>V06.21</t>
  </si>
  <si>
    <t>V06.22</t>
  </si>
  <si>
    <t>07 Elektriker</t>
  </si>
  <si>
    <t>07.01</t>
  </si>
  <si>
    <t>El-arbejde</t>
  </si>
  <si>
    <t>07.01.01</t>
  </si>
  <si>
    <t>450.1.01</t>
  </si>
  <si>
    <t>Demontering af installationer på dæk over stueplan</t>
  </si>
  <si>
    <t>07.01.02</t>
  </si>
  <si>
    <t>450.1.02</t>
  </si>
  <si>
    <t>Demontering af installationer på dæk over 1. sal</t>
  </si>
  <si>
    <t>07.01.03</t>
  </si>
  <si>
    <t>450.1.03</t>
  </si>
  <si>
    <t>Demontering af installationer på dæk over 2. sal</t>
  </si>
  <si>
    <t>07.01.04</t>
  </si>
  <si>
    <t>450.1.04</t>
  </si>
  <si>
    <t>Demontering af installationer på dæk over 3. sal</t>
  </si>
  <si>
    <t>07.01.05</t>
  </si>
  <si>
    <t>450.1.05</t>
  </si>
  <si>
    <t>Nedtagning og deponering og genopsættelse af P-anlægsinstallationer</t>
  </si>
  <si>
    <t>07.01.06</t>
  </si>
  <si>
    <t>450.1.06</t>
  </si>
  <si>
    <t>Etablering af beskyttelse af eksisterende installationer, som ikke flyttes.</t>
  </si>
  <si>
    <t>07.01.07</t>
  </si>
  <si>
    <t>450.2.01</t>
  </si>
  <si>
    <t xml:space="preserve">Etablering af væg/dækgennemføring </t>
  </si>
  <si>
    <t>07.01.08</t>
  </si>
  <si>
    <t>450.2.02</t>
  </si>
  <si>
    <t>Etablering af brand og lydtætninger af gennemføringer</t>
  </si>
  <si>
    <t>07.01.09</t>
  </si>
  <si>
    <t>450.3.01</t>
  </si>
  <si>
    <t>Potentialudligning</t>
  </si>
  <si>
    <t>07.01.10</t>
  </si>
  <si>
    <t>450.4.01</t>
  </si>
  <si>
    <t>Hovedtavle, kælder</t>
  </si>
  <si>
    <t>07.01.11</t>
  </si>
  <si>
    <t>450.4.02</t>
  </si>
  <si>
    <t>Etagetavle, stueplan</t>
  </si>
  <si>
    <t>07.01.12</t>
  </si>
  <si>
    <t>450.4.03</t>
  </si>
  <si>
    <t>Etagetavle, 1. salsplan</t>
  </si>
  <si>
    <t>07.01.13</t>
  </si>
  <si>
    <t>450.4.04</t>
  </si>
  <si>
    <t>Etageplan, 2. salsplan</t>
  </si>
  <si>
    <t>07.01.14</t>
  </si>
  <si>
    <t>450.4.05</t>
  </si>
  <si>
    <t>Etageplan, 3. salsplan</t>
  </si>
  <si>
    <t>07.01.15</t>
  </si>
  <si>
    <t>450.5.01</t>
  </si>
  <si>
    <t>Levering og montering af kabelstige fra kælder til 4. sal</t>
  </si>
  <si>
    <t>07.01.16</t>
  </si>
  <si>
    <t>450.5.02</t>
  </si>
  <si>
    <t>Levering og montering af kabelbakker på stueplan</t>
  </si>
  <si>
    <t>07.01.17</t>
  </si>
  <si>
    <t>450.5.03</t>
  </si>
  <si>
    <t>Levering og montering af stålrør for installationer på stueplan</t>
  </si>
  <si>
    <t>07.01.18</t>
  </si>
  <si>
    <t>450.5.04</t>
  </si>
  <si>
    <t>Levering og montering af stålrør for installationer på 1. salsplan</t>
  </si>
  <si>
    <t>07.01.19</t>
  </si>
  <si>
    <t>450.5.05</t>
  </si>
  <si>
    <t>Levering og montering af stålrør for installationer på 2. salsplan</t>
  </si>
  <si>
    <t>07.01.20</t>
  </si>
  <si>
    <t>450.5.06</t>
  </si>
  <si>
    <t>Levering og montering af stålrør for installationer på 3. salsplan</t>
  </si>
  <si>
    <t>07.01.21</t>
  </si>
  <si>
    <t>450.6.01</t>
  </si>
  <si>
    <t>Kraftinstallationer stueplan</t>
  </si>
  <si>
    <t>07.01.22</t>
  </si>
  <si>
    <t>450.6.02</t>
  </si>
  <si>
    <t>Kraftinstallationer 1. sal</t>
  </si>
  <si>
    <t>07.01.23</t>
  </si>
  <si>
    <t>450.6.03</t>
  </si>
  <si>
    <t>Kraftinstallationer 2. sal</t>
  </si>
  <si>
    <t>07.01.24</t>
  </si>
  <si>
    <t>450.6.04</t>
  </si>
  <si>
    <t>Kraftinstallationer 3. sal</t>
  </si>
  <si>
    <t>07.01.25</t>
  </si>
  <si>
    <t>450.6.05</t>
  </si>
  <si>
    <t>Kraftinstallationer 4. sal</t>
  </si>
  <si>
    <t>07.01.26</t>
  </si>
  <si>
    <t>450.7.01</t>
  </si>
  <si>
    <t>Lysinstallation stueplan</t>
  </si>
  <si>
    <t>07.01.27</t>
  </si>
  <si>
    <t>450.7.02</t>
  </si>
  <si>
    <t>Lysinstallation 1. sal</t>
  </si>
  <si>
    <t>07.01.28</t>
  </si>
  <si>
    <t>450.7.03</t>
  </si>
  <si>
    <t>Lysinstallation 2. sal</t>
  </si>
  <si>
    <t>07.01.29</t>
  </si>
  <si>
    <t>450.7.04</t>
  </si>
  <si>
    <t>Lysinstallation 3. sal</t>
  </si>
  <si>
    <t>07.01.30</t>
  </si>
  <si>
    <t>450.8.01</t>
  </si>
  <si>
    <t>Armatur type A</t>
  </si>
  <si>
    <t>antal</t>
  </si>
  <si>
    <t>07.01.31</t>
  </si>
  <si>
    <t>450.8.02</t>
  </si>
  <si>
    <t>Armatur type B</t>
  </si>
  <si>
    <t>07.01.32</t>
  </si>
  <si>
    <t>450.8.03</t>
  </si>
  <si>
    <t>Programmering X-Connect.</t>
  </si>
  <si>
    <t>07.01.33</t>
  </si>
  <si>
    <t>450.9.01</t>
  </si>
  <si>
    <t>Genetablering af IT-kabling, stueplan</t>
  </si>
  <si>
    <t>07.01.34</t>
  </si>
  <si>
    <t>450.9.02</t>
  </si>
  <si>
    <t>Genetablering af IT-kabling, 1. salsplan</t>
  </si>
  <si>
    <t>07.01.35</t>
  </si>
  <si>
    <t>450.9.03</t>
  </si>
  <si>
    <t>Genetablering af IT-kabling, 2. salsplan</t>
  </si>
  <si>
    <t>07.01.36</t>
  </si>
  <si>
    <t>450.9.04</t>
  </si>
  <si>
    <t>Genetablering af IT-kabling, 3. salsplan</t>
  </si>
  <si>
    <t>07.01.37</t>
  </si>
  <si>
    <t>450.10.01</t>
  </si>
  <si>
    <t>Genetablering af ITV-anlæg, stueplan</t>
  </si>
  <si>
    <t>07.01.38</t>
  </si>
  <si>
    <t>450.10.02</t>
  </si>
  <si>
    <t>Genetablering af ITV-anlæg, 1. salsplan</t>
  </si>
  <si>
    <t>07.01.39</t>
  </si>
  <si>
    <t>450.10.03</t>
  </si>
  <si>
    <t>Genetablering af ITV-anlæg, 2. salsplan</t>
  </si>
  <si>
    <t>07.01.40</t>
  </si>
  <si>
    <t>450.10.04</t>
  </si>
  <si>
    <t>Genetablering af ITV-anlæg, 3. salsplan</t>
  </si>
  <si>
    <t>07.01.41</t>
  </si>
  <si>
    <t>450.11.01</t>
  </si>
  <si>
    <t>Etablering af Sikkerhedsbelysning, stueplan</t>
  </si>
  <si>
    <t>07.01.42</t>
  </si>
  <si>
    <t>450.11.02</t>
  </si>
  <si>
    <t>Etablering af Sikkerhedsbelysning, 1. salsplan</t>
  </si>
  <si>
    <t>07.01.43</t>
  </si>
  <si>
    <t>450.11.03</t>
  </si>
  <si>
    <t>Etablering af Sikkerhedsbelysning, 2. salsplan</t>
  </si>
  <si>
    <t>07.01.44</t>
  </si>
  <si>
    <t>450.11.04</t>
  </si>
  <si>
    <t>Etablering af Sikkerhedsbelysning, 3. salsplan</t>
  </si>
  <si>
    <t>07.01.45</t>
  </si>
  <si>
    <t>450.11.05</t>
  </si>
  <si>
    <t>Levering, montering, opsætning og tilslutning af henvisningslamper</t>
  </si>
  <si>
    <t>07.01.46</t>
  </si>
  <si>
    <t>450.11.06</t>
  </si>
  <si>
    <t xml:space="preserve">Programmering/tilpasning af eksisterende centralanlæg </t>
  </si>
  <si>
    <t>07.01.47</t>
  </si>
  <si>
    <t>450.11.07</t>
  </si>
  <si>
    <t xml:space="preserve">Test og idriftsættelse af det samlede anlæg, inkl. dokumentation. </t>
  </si>
  <si>
    <t>07.02</t>
  </si>
  <si>
    <t>Katodiskbeskyttelse</t>
  </si>
  <si>
    <t>07.02.01</t>
  </si>
  <si>
    <t>450.12.01</t>
  </si>
  <si>
    <t>Supplerende undersøgelser, chlorid indhold, armeringsomfang etc.</t>
  </si>
  <si>
    <t>07.02.02</t>
  </si>
  <si>
    <t>450.12.02</t>
  </si>
  <si>
    <t>Udførelse af EKP-måling af resterende områder som ikke blev udført i 2023</t>
  </si>
  <si>
    <t>07.02.03</t>
  </si>
  <si>
    <t>450.12.03</t>
  </si>
  <si>
    <t xml:space="preserve">Projektering af et samlet anlæg </t>
  </si>
  <si>
    <t>07.02.04</t>
  </si>
  <si>
    <t>450.12.04</t>
  </si>
  <si>
    <t>Hovedcentral</t>
  </si>
  <si>
    <t>07.02.05</t>
  </si>
  <si>
    <t>450.12.05</t>
  </si>
  <si>
    <t>Katodisk beskyttelse, stueplan - Fuld - ekskl. Kontorer og dobbelt høj kælder</t>
  </si>
  <si>
    <t>07.02.06</t>
  </si>
  <si>
    <t>450.12.06</t>
  </si>
  <si>
    <t>Katodisk beskyttelse, 1. salsplan - Fuld</t>
  </si>
  <si>
    <t>07.02.07</t>
  </si>
  <si>
    <t>450.12.07</t>
  </si>
  <si>
    <t>Katodisk beskyttelse, 2. salsplan - Fuld</t>
  </si>
  <si>
    <t>07.02.08</t>
  </si>
  <si>
    <t>450.12.08</t>
  </si>
  <si>
    <t>Katodisk beskyttelse, 3. salsplan - Fuld</t>
  </si>
  <si>
    <t>07.02.09</t>
  </si>
  <si>
    <t>450.12.09</t>
  </si>
  <si>
    <t>Partiel Katodisk beskyttelse, stueplan - Estimeret omfang på baggrund af EKP-måling fra 2020 og 2023</t>
  </si>
  <si>
    <t>07.02.10</t>
  </si>
  <si>
    <t>450.12.10</t>
  </si>
  <si>
    <t>Partiel Katodisk beskyttelse, 1. salsplan - Estimeret omfang på baggrund af EKP-måling fra 2020 og 2023</t>
  </si>
  <si>
    <t>07.02.11</t>
  </si>
  <si>
    <t>450.12.11</t>
  </si>
  <si>
    <t>Partiel Katodisk beskyttelse, 2. salsplan - Estimeret omfang på baggrund af EKP-måling fra 2020 og 2023</t>
  </si>
  <si>
    <t>07.02.12</t>
  </si>
  <si>
    <t>450.12.12</t>
  </si>
  <si>
    <t>Partiel Katodisk beskyttelse, 3. salsplan - Estimeret omfang på baggrund af EKP-måling fra 2020 og 2023</t>
  </si>
  <si>
    <t>I alt for 07 Elektriker (overføres til samleside)</t>
  </si>
  <si>
    <t>V07</t>
  </si>
  <si>
    <t>V07.01</t>
  </si>
  <si>
    <t>V450.13.01</t>
  </si>
  <si>
    <t>V07.02</t>
  </si>
  <si>
    <t>V450.13.02</t>
  </si>
  <si>
    <t>Svendetimer</t>
  </si>
  <si>
    <t>V07.03</t>
  </si>
  <si>
    <t>V450.13.03</t>
  </si>
  <si>
    <t>Lærlingetimer</t>
  </si>
  <si>
    <t>V07.04</t>
  </si>
  <si>
    <t>V450.13.04</t>
  </si>
  <si>
    <t>Hvidmalet forskallingsbræt monteret på loft/dæk</t>
  </si>
  <si>
    <t>V07.05</t>
  </si>
  <si>
    <t>V450.13.05</t>
  </si>
  <si>
    <t>Stålrør for fremføring af kabler, monteret på rørbæring</t>
  </si>
  <si>
    <t>V07.06</t>
  </si>
  <si>
    <t>V450.13.06</t>
  </si>
  <si>
    <t>RCBO 1P+N 10A, 30mA, indbygget i eksisterende el-tavle</t>
  </si>
  <si>
    <t>V07.07</t>
  </si>
  <si>
    <t>V450.13.07</t>
  </si>
  <si>
    <t>RCBO 3P+N 10A, 30mA, indbygget i eksisterende el-tavle</t>
  </si>
  <si>
    <t>V07.08</t>
  </si>
  <si>
    <t>V450.13.08</t>
  </si>
  <si>
    <t>Levering, opsætning og tilslutning af armaturtype A</t>
  </si>
  <si>
    <t>V07.09</t>
  </si>
  <si>
    <t>V450.13.09</t>
  </si>
  <si>
    <t>Levering, opsætning og tilslutning af armaturtype B</t>
  </si>
  <si>
    <t>08 Gulvarbejder</t>
  </si>
  <si>
    <t>08.01</t>
  </si>
  <si>
    <t>GU 4.02</t>
  </si>
  <si>
    <t>Membran</t>
  </si>
  <si>
    <t>08.01.01</t>
  </si>
  <si>
    <t>Udlægning af ny membran</t>
  </si>
  <si>
    <t>72</t>
  </si>
  <si>
    <t>I alt for 08 Gulvarbejder (overføres til samleside)</t>
  </si>
  <si>
    <t>V08</t>
  </si>
  <si>
    <t>Yderligere prissætning i henhold til fulde omfang af nedenstående</t>
  </si>
  <si>
    <t>Miljøundersøgelser</t>
  </si>
  <si>
    <t>08.02</t>
  </si>
  <si>
    <t>08.02.01</t>
  </si>
  <si>
    <t>GU 4.03</t>
  </si>
  <si>
    <t>Gulvmembran</t>
  </si>
  <si>
    <t>Altanmembran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</si>
</sst>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r.&quot;_-;\-* #,##0.00\ &quot;kr.&quot;_-;_-* &quot;-&quot;??\ &quot;kr.&quot;_-;_-@_-"/>
    <numFmt numFmtId="164" formatCode="&quot;DKK&quot;#,##0;\-&quot;DKK&quot;#,##0"/>
    <numFmt numFmtId="165" formatCode="&quot;DKK&quot;#,##0.00;\(&quot;DKK&quot;#,##0.00\)"/>
    <numFmt numFmtId="166" formatCode="_ &quot;kr&quot;\ * #,##0.00_ ;_ &quot;kr&quot;\ * \-#,##0.00_ ;_ &quot;kr&quot;\ * &quot;-&quot;??_ ;_ @_ "/>
  </numFmts>
  <fonts count="48" x14ac:knownFonts="1">
    <font>
      <sz val="11"/>
      <name val="Calibri"/>
      <charset val="1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rgb="FF4C9554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  <charset val="1"/>
    </font>
    <font>
      <sz val="10"/>
      <color rgb="FF4C9554"/>
      <name val="Calibri"/>
      <family val="2"/>
      <charset val="1"/>
    </font>
    <font>
      <b/>
      <sz val="10"/>
      <color rgb="FF000000"/>
      <name val="Calibri"/>
      <family val="2"/>
    </font>
    <font>
      <b/>
      <sz val="10"/>
      <name val="Calibri"/>
      <family val="2"/>
      <charset val="1"/>
    </font>
    <font>
      <sz val="9"/>
      <name val="Calibri"/>
      <family val="2"/>
    </font>
    <font>
      <sz val="10"/>
      <color rgb="FF000000"/>
      <name val="Calibri"/>
      <family val="2"/>
      <charset val="1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</font>
    <font>
      <sz val="9"/>
      <name val="Verdana"/>
      <family val="2"/>
    </font>
    <font>
      <sz val="10"/>
      <color rgb="FF000000"/>
      <name val="Arial"/>
      <family val="2"/>
    </font>
    <font>
      <b/>
      <sz val="10"/>
      <name val="Calibri"/>
      <family val="2"/>
      <scheme val="minor"/>
    </font>
    <font>
      <sz val="10"/>
      <color rgb="FF4C9554"/>
      <name val="Calibri"/>
      <family val="2"/>
      <scheme val="minor"/>
    </font>
    <font>
      <b/>
      <sz val="10"/>
      <color rgb="FF4C955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4C9554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</font>
    <font>
      <i/>
      <sz val="10"/>
      <name val="Calibri"/>
      <family val="2"/>
    </font>
    <font>
      <sz val="8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 tint="4.9989318521683403E-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7E4B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8DB4E3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0EFCE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 style="thin">
        <color rgb="FFE7E6E6"/>
      </left>
      <right/>
      <top/>
      <bottom/>
      <diagonal/>
    </border>
    <border>
      <left/>
      <right style="thin">
        <color rgb="FFE7E6E6"/>
      </right>
      <top/>
      <bottom/>
      <diagonal/>
    </border>
    <border>
      <left/>
      <right style="thin">
        <color rgb="FFE7E6E6"/>
      </right>
      <top/>
      <bottom style="thin">
        <color rgb="FF000000"/>
      </bottom>
      <diagonal/>
    </border>
    <border>
      <left style="thin">
        <color rgb="FFE7E6E6"/>
      </left>
      <right style="thin">
        <color rgb="FFE7E6E6"/>
      </right>
      <top/>
      <bottom style="thin">
        <color rgb="FFE7E6E6"/>
      </bottom>
      <diagonal/>
    </border>
    <border>
      <left style="thin">
        <color rgb="FFE7E6E6"/>
      </left>
      <right/>
      <top style="thin">
        <color rgb="FFE7E6E6"/>
      </top>
      <bottom style="thin">
        <color rgb="FFE7E6E6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1">
    <xf numFmtId="0" fontId="0" fillId="0" borderId="0">
      <alignment vertical="top"/>
      <protection locked="0"/>
    </xf>
    <xf numFmtId="0" fontId="2" fillId="0" borderId="1">
      <alignment vertical="top"/>
      <protection locked="0"/>
    </xf>
    <xf numFmtId="0" fontId="2" fillId="0" borderId="1">
      <alignment vertical="top"/>
      <protection locked="0"/>
    </xf>
    <xf numFmtId="0" fontId="16" fillId="0" borderId="1">
      <alignment vertical="top"/>
      <protection locked="0"/>
    </xf>
    <xf numFmtId="0" fontId="16" fillId="0" borderId="1">
      <alignment vertical="top"/>
      <protection locked="0"/>
    </xf>
    <xf numFmtId="0" fontId="16" fillId="0" borderId="1">
      <alignment vertical="top"/>
      <protection locked="0"/>
    </xf>
    <xf numFmtId="0" fontId="16" fillId="0" borderId="1">
      <alignment vertical="top"/>
      <protection locked="0"/>
    </xf>
    <xf numFmtId="0" fontId="2" fillId="0" borderId="1">
      <alignment vertical="top"/>
      <protection locked="0"/>
    </xf>
    <xf numFmtId="0" fontId="2" fillId="0" borderId="1">
      <alignment vertical="top"/>
      <protection locked="0"/>
    </xf>
    <xf numFmtId="0" fontId="2" fillId="0" borderId="1">
      <alignment vertical="top"/>
      <protection locked="0"/>
    </xf>
    <xf numFmtId="0" fontId="2" fillId="0" borderId="1">
      <alignment vertical="top"/>
      <protection locked="0"/>
    </xf>
    <xf numFmtId="0" fontId="31" fillId="0" borderId="1">
      <alignment vertical="top"/>
      <protection locked="0"/>
    </xf>
    <xf numFmtId="0" fontId="31" fillId="0" borderId="1">
      <alignment vertical="top"/>
      <protection locked="0"/>
    </xf>
    <xf numFmtId="0" fontId="31" fillId="0" borderId="1">
      <alignment vertical="top"/>
      <protection locked="0"/>
    </xf>
    <xf numFmtId="0" fontId="1" fillId="0" borderId="1"/>
    <xf numFmtId="166" fontId="1" fillId="0" borderId="1" applyFont="0" applyFill="0" applyBorder="0" applyAlignment="0" applyProtection="0"/>
    <xf numFmtId="0" fontId="32" fillId="0" borderId="1"/>
    <xf numFmtId="44" fontId="1" fillId="0" borderId="1" applyFont="0" applyFill="0" applyBorder="0" applyAlignment="0" applyProtection="0"/>
    <xf numFmtId="44" fontId="1" fillId="0" borderId="1" applyFont="0" applyFill="0" applyBorder="0" applyAlignment="0" applyProtection="0"/>
    <xf numFmtId="0" fontId="45" fillId="0" borderId="1"/>
    <xf numFmtId="0" fontId="46" fillId="0" borderId="1"/>
  </cellStyleXfs>
  <cellXfs count="339">
    <xf numFmtId="0" fontId="0" fillId="0" borderId="0" xfId="0">
      <alignment vertical="top"/>
      <protection locked="0"/>
    </xf>
    <xf numFmtId="0" fontId="2" fillId="0" borderId="0" xfId="0" applyFont="1" applyAlignment="1" applyProtection="1"/>
    <xf numFmtId="0" fontId="3" fillId="0" borderId="0" xfId="0" applyFont="1" applyAlignment="1" applyProtection="1"/>
    <xf numFmtId="164" fontId="7" fillId="0" borderId="0" xfId="0" applyNumberFormat="1" applyFont="1" applyAlignment="1" applyProtection="1"/>
    <xf numFmtId="0" fontId="10" fillId="0" borderId="0" xfId="0" applyFont="1" applyAlignment="1" applyProtection="1"/>
    <xf numFmtId="0" fontId="11" fillId="0" borderId="0" xfId="0" applyFont="1" applyAlignment="1">
      <alignment horizontal="left"/>
      <protection locked="0"/>
    </xf>
    <xf numFmtId="0" fontId="12" fillId="0" borderId="0" xfId="0" applyFont="1" applyAlignment="1">
      <protection locked="0"/>
    </xf>
    <xf numFmtId="0" fontId="3" fillId="0" borderId="1" xfId="0" applyFont="1" applyBorder="1" applyAlignment="1">
      <protection locked="0"/>
    </xf>
    <xf numFmtId="0" fontId="12" fillId="0" borderId="1" xfId="0" applyFont="1" applyBorder="1" applyAlignment="1">
      <protection locked="0"/>
    </xf>
    <xf numFmtId="0" fontId="2" fillId="0" borderId="1" xfId="0" applyFont="1" applyBorder="1" applyAlignment="1" applyProtection="1"/>
    <xf numFmtId="0" fontId="3" fillId="0" borderId="1" xfId="0" applyFont="1" applyBorder="1" applyAlignment="1" applyProtection="1"/>
    <xf numFmtId="49" fontId="3" fillId="0" borderId="1" xfId="0" applyNumberFormat="1" applyFont="1" applyBorder="1" applyAlignment="1" applyProtection="1">
      <alignment wrapText="1"/>
    </xf>
    <xf numFmtId="0" fontId="3" fillId="0" borderId="1" xfId="0" applyFont="1" applyBorder="1" applyAlignment="1" applyProtection="1">
      <alignment horizontal="left"/>
    </xf>
    <xf numFmtId="0" fontId="2" fillId="0" borderId="1" xfId="0" applyFont="1" applyBorder="1" applyAlignment="1">
      <protection locked="0"/>
    </xf>
    <xf numFmtId="0" fontId="3" fillId="0" borderId="1" xfId="0" applyFont="1" applyBorder="1" applyAlignment="1">
      <alignment vertical="top" wrapText="1"/>
      <protection locked="0"/>
    </xf>
    <xf numFmtId="0" fontId="5" fillId="0" borderId="1" xfId="0" applyFont="1" applyBorder="1" applyAlignment="1" applyProtection="1"/>
    <xf numFmtId="0" fontId="2" fillId="0" borderId="1" xfId="0" applyFont="1" applyBorder="1" applyAlignment="1">
      <alignment horizontal="left"/>
      <protection locked="0"/>
    </xf>
    <xf numFmtId="0" fontId="13" fillId="0" borderId="1" xfId="0" applyFont="1" applyBorder="1">
      <alignment vertical="top"/>
      <protection locked="0"/>
    </xf>
    <xf numFmtId="165" fontId="3" fillId="0" borderId="1" xfId="0" applyNumberFormat="1" applyFont="1" applyBorder="1" applyAlignment="1" applyProtection="1"/>
    <xf numFmtId="165" fontId="5" fillId="0" borderId="3" xfId="0" applyNumberFormat="1" applyFont="1" applyBorder="1" applyAlignment="1" applyProtection="1"/>
    <xf numFmtId="0" fontId="5" fillId="0" borderId="1" xfId="0" applyFont="1" applyBorder="1" applyAlignment="1" applyProtection="1">
      <alignment horizontal="left"/>
    </xf>
    <xf numFmtId="0" fontId="2" fillId="4" borderId="1" xfId="0" applyFont="1" applyFill="1" applyBorder="1" applyAlignment="1" applyProtection="1"/>
    <xf numFmtId="0" fontId="3" fillId="5" borderId="1" xfId="0" applyFont="1" applyFill="1" applyBorder="1" applyAlignment="1" applyProtection="1">
      <alignment horizontal="left" wrapText="1"/>
    </xf>
    <xf numFmtId="0" fontId="3" fillId="5" borderId="1" xfId="0" applyFont="1" applyFill="1" applyBorder="1" applyAlignment="1" applyProtection="1"/>
    <xf numFmtId="0" fontId="3" fillId="5" borderId="1" xfId="0" applyFont="1" applyFill="1" applyBorder="1" applyAlignment="1" applyProtection="1">
      <alignment horizontal="center"/>
    </xf>
    <xf numFmtId="0" fontId="3" fillId="5" borderId="1" xfId="0" applyFont="1" applyFill="1" applyBorder="1" applyAlignment="1" applyProtection="1">
      <alignment horizontal="right"/>
    </xf>
    <xf numFmtId="0" fontId="5" fillId="6" borderId="1" xfId="0" applyFont="1" applyFill="1" applyBorder="1" applyAlignment="1" applyProtection="1"/>
    <xf numFmtId="165" fontId="5" fillId="0" borderId="6" xfId="0" applyNumberFormat="1" applyFont="1" applyBorder="1" applyAlignment="1" applyProtection="1"/>
    <xf numFmtId="0" fontId="3" fillId="0" borderId="1" xfId="0" applyFont="1" applyBorder="1" applyAlignment="1">
      <alignment horizontal="left"/>
      <protection locked="0"/>
    </xf>
    <xf numFmtId="0" fontId="3" fillId="0" borderId="1" xfId="0" applyFont="1" applyBorder="1" applyAlignment="1" applyProtection="1">
      <alignment vertical="top" wrapText="1"/>
    </xf>
    <xf numFmtId="0" fontId="5" fillId="6" borderId="1" xfId="0" applyFont="1" applyFill="1" applyBorder="1" applyAlignment="1">
      <protection locked="0"/>
    </xf>
    <xf numFmtId="49" fontId="3" fillId="0" borderId="1" xfId="0" applyNumberFormat="1" applyFont="1" applyBorder="1" applyAlignment="1">
      <protection locked="0"/>
    </xf>
    <xf numFmtId="0" fontId="0" fillId="0" borderId="1" xfId="0" applyBorder="1" applyAlignment="1">
      <protection locked="0"/>
    </xf>
    <xf numFmtId="0" fontId="5" fillId="8" borderId="1" xfId="0" applyFont="1" applyFill="1" applyBorder="1" applyAlignment="1" applyProtection="1">
      <alignment horizontal="left"/>
    </xf>
    <xf numFmtId="0" fontId="5" fillId="6" borderId="1" xfId="2" applyFont="1" applyFill="1" applyAlignment="1" applyProtection="1">
      <alignment horizontal="left"/>
    </xf>
    <xf numFmtId="0" fontId="5" fillId="6" borderId="1" xfId="2" applyFont="1" applyFill="1" applyAlignment="1" applyProtection="1"/>
    <xf numFmtId="0" fontId="3" fillId="0" borderId="1" xfId="2" applyFont="1" applyAlignment="1" applyProtection="1">
      <alignment horizontal="left"/>
    </xf>
    <xf numFmtId="0" fontId="3" fillId="0" borderId="1" xfId="2" applyFont="1" applyAlignment="1" applyProtection="1"/>
    <xf numFmtId="0" fontId="15" fillId="0" borderId="1" xfId="2" applyFont="1" applyAlignment="1" applyProtection="1"/>
    <xf numFmtId="46" fontId="3" fillId="0" borderId="1" xfId="2" applyNumberFormat="1" applyFont="1" applyAlignment="1" applyProtection="1">
      <alignment horizontal="left"/>
    </xf>
    <xf numFmtId="164" fontId="3" fillId="0" borderId="1" xfId="0" applyNumberFormat="1" applyFont="1" applyBorder="1" applyAlignment="1" applyProtection="1"/>
    <xf numFmtId="164" fontId="2" fillId="2" borderId="1" xfId="0" applyNumberFormat="1" applyFont="1" applyFill="1" applyBorder="1" applyAlignment="1" applyProtection="1"/>
    <xf numFmtId="164" fontId="3" fillId="0" borderId="3" xfId="0" applyNumberFormat="1" applyFont="1" applyBorder="1" applyAlignment="1" applyProtection="1"/>
    <xf numFmtId="164" fontId="3" fillId="0" borderId="5" xfId="0" applyNumberFormat="1" applyFont="1" applyBorder="1" applyAlignment="1" applyProtection="1"/>
    <xf numFmtId="164" fontId="5" fillId="0" borderId="1" xfId="0" applyNumberFormat="1" applyFont="1" applyBorder="1" applyAlignment="1" applyProtection="1">
      <alignment horizontal="right" vertical="center"/>
    </xf>
    <xf numFmtId="164" fontId="5" fillId="3" borderId="1" xfId="0" applyNumberFormat="1" applyFont="1" applyFill="1" applyBorder="1" applyAlignment="1" applyProtection="1">
      <alignment horizontal="right"/>
    </xf>
    <xf numFmtId="0" fontId="2" fillId="0" borderId="1" xfId="0" applyFont="1" applyBorder="1" applyAlignment="1" applyProtection="1">
      <alignment wrapText="1"/>
    </xf>
    <xf numFmtId="0" fontId="4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/>
    <xf numFmtId="0" fontId="5" fillId="3" borderId="1" xfId="0" applyFont="1" applyFill="1" applyBorder="1" applyAlignment="1" applyProtection="1"/>
    <xf numFmtId="164" fontId="5" fillId="3" borderId="1" xfId="0" applyNumberFormat="1" applyFont="1" applyFill="1" applyBorder="1" applyAlignment="1" applyProtection="1"/>
    <xf numFmtId="0" fontId="3" fillId="0" borderId="1" xfId="0" applyFont="1" applyBorder="1">
      <alignment vertical="top"/>
      <protection locked="0"/>
    </xf>
    <xf numFmtId="0" fontId="5" fillId="10" borderId="1" xfId="0" applyFont="1" applyFill="1" applyBorder="1" applyAlignment="1">
      <alignment horizontal="left"/>
      <protection locked="0"/>
    </xf>
    <xf numFmtId="0" fontId="5" fillId="10" borderId="1" xfId="0" applyFont="1" applyFill="1" applyBorder="1" applyAlignment="1">
      <protection locked="0"/>
    </xf>
    <xf numFmtId="0" fontId="3" fillId="0" borderId="1" xfId="0" applyFont="1" applyBorder="1" applyAlignment="1">
      <alignment horizontal="right"/>
      <protection locked="0"/>
    </xf>
    <xf numFmtId="0" fontId="5" fillId="10" borderId="1" xfId="0" applyFont="1" applyFill="1" applyBorder="1" applyAlignment="1">
      <alignment horizontal="right"/>
      <protection locked="0"/>
    </xf>
    <xf numFmtId="0" fontId="5" fillId="0" borderId="5" xfId="0" applyFont="1" applyBorder="1" applyAlignment="1">
      <protection locked="0"/>
    </xf>
    <xf numFmtId="165" fontId="9" fillId="7" borderId="1" xfId="0" applyNumberFormat="1" applyFont="1" applyFill="1" applyBorder="1" applyAlignment="1">
      <alignment horizontal="right"/>
      <protection locked="0"/>
    </xf>
    <xf numFmtId="0" fontId="5" fillId="0" borderId="5" xfId="0" applyFont="1" applyBorder="1" applyAlignment="1">
      <alignment horizontal="left"/>
      <protection locked="0"/>
    </xf>
    <xf numFmtId="0" fontId="5" fillId="0" borderId="5" xfId="0" applyFont="1" applyBorder="1" applyAlignment="1">
      <alignment horizontal="right"/>
      <protection locked="0"/>
    </xf>
    <xf numFmtId="0" fontId="3" fillId="0" borderId="1" xfId="2" applyFont="1" applyAlignment="1">
      <protection locked="0"/>
    </xf>
    <xf numFmtId="0" fontId="15" fillId="0" borderId="1" xfId="2" applyFont="1" applyAlignment="1">
      <protection locked="0"/>
    </xf>
    <xf numFmtId="0" fontId="3" fillId="0" borderId="1" xfId="2" applyFont="1">
      <alignment vertical="top"/>
      <protection locked="0"/>
    </xf>
    <xf numFmtId="165" fontId="9" fillId="7" borderId="1" xfId="2" applyNumberFormat="1" applyFont="1" applyFill="1" applyAlignment="1">
      <alignment horizontal="right"/>
      <protection locked="0"/>
    </xf>
    <xf numFmtId="165" fontId="3" fillId="0" borderId="1" xfId="2" applyNumberFormat="1" applyFont="1" applyAlignment="1" applyProtection="1">
      <alignment horizontal="right"/>
    </xf>
    <xf numFmtId="0" fontId="3" fillId="0" borderId="1" xfId="2" applyFont="1" applyAlignment="1">
      <alignment horizontal="right" vertical="top"/>
      <protection locked="0"/>
    </xf>
    <xf numFmtId="0" fontId="5" fillId="0" borderId="1" xfId="2" applyFont="1" applyAlignment="1" applyProtection="1"/>
    <xf numFmtId="165" fontId="20" fillId="7" borderId="1" xfId="2" applyNumberFormat="1" applyFont="1" applyFill="1" applyAlignment="1">
      <alignment horizontal="right"/>
      <protection locked="0"/>
    </xf>
    <xf numFmtId="0" fontId="18" fillId="0" borderId="1" xfId="0" applyFont="1" applyBorder="1" applyAlignment="1">
      <protection locked="0"/>
    </xf>
    <xf numFmtId="0" fontId="14" fillId="0" borderId="1" xfId="0" applyFont="1" applyBorder="1" applyAlignment="1">
      <alignment wrapText="1"/>
      <protection locked="0"/>
    </xf>
    <xf numFmtId="0" fontId="2" fillId="0" borderId="1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2" fillId="0" borderId="7" xfId="0" applyFont="1" applyBorder="1" applyAlignment="1" applyProtection="1">
      <alignment horizontal="center" wrapText="1"/>
    </xf>
    <xf numFmtId="0" fontId="2" fillId="0" borderId="0" xfId="0" applyFont="1" applyAlignment="1">
      <alignment horizontal="left"/>
      <protection locked="0"/>
    </xf>
    <xf numFmtId="0" fontId="2" fillId="0" borderId="0" xfId="0" applyFont="1" applyAlignment="1">
      <protection locked="0"/>
    </xf>
    <xf numFmtId="0" fontId="23" fillId="0" borderId="1" xfId="0" applyFont="1" applyBorder="1" applyAlignment="1">
      <protection locked="0"/>
    </xf>
    <xf numFmtId="0" fontId="0" fillId="0" borderId="10" xfId="1" applyFont="1" applyBorder="1">
      <alignment vertical="top"/>
      <protection locked="0"/>
    </xf>
    <xf numFmtId="165" fontId="3" fillId="0" borderId="11" xfId="0" applyNumberFormat="1" applyFont="1" applyBorder="1" applyAlignment="1" applyProtection="1">
      <alignment horizontal="right" vertical="top"/>
    </xf>
    <xf numFmtId="0" fontId="5" fillId="0" borderId="10" xfId="0" applyFont="1" applyBorder="1" applyAlignment="1" applyProtection="1"/>
    <xf numFmtId="165" fontId="5" fillId="0" borderId="12" xfId="0" applyNumberFormat="1" applyFont="1" applyBorder="1" applyAlignment="1" applyProtection="1">
      <alignment horizontal="right" vertical="top"/>
    </xf>
    <xf numFmtId="0" fontId="5" fillId="0" borderId="13" xfId="0" applyFont="1" applyBorder="1" applyAlignment="1" applyProtection="1">
      <alignment horizontal="left"/>
    </xf>
    <xf numFmtId="0" fontId="3" fillId="9" borderId="9" xfId="0" applyFont="1" applyFill="1" applyBorder="1" applyAlignment="1" applyProtection="1">
      <alignment horizontal="left" vertical="top"/>
    </xf>
    <xf numFmtId="0" fontId="2" fillId="0" borderId="14" xfId="0" applyFont="1" applyBorder="1" applyAlignment="1" applyProtection="1"/>
    <xf numFmtId="49" fontId="3" fillId="9" borderId="9" xfId="0" applyNumberFormat="1" applyFont="1" applyFill="1" applyBorder="1">
      <alignment vertical="top"/>
      <protection locked="0"/>
    </xf>
    <xf numFmtId="0" fontId="5" fillId="9" borderId="9" xfId="0" applyFont="1" applyFill="1" applyBorder="1" applyAlignment="1" applyProtection="1">
      <alignment horizontal="left" vertical="top" wrapText="1"/>
    </xf>
    <xf numFmtId="0" fontId="3" fillId="9" borderId="9" xfId="0" applyFont="1" applyFill="1" applyBorder="1" applyAlignment="1">
      <protection locked="0"/>
    </xf>
    <xf numFmtId="0" fontId="3" fillId="9" borderId="9" xfId="0" applyFont="1" applyFill="1" applyBorder="1">
      <alignment vertical="top"/>
      <protection locked="0"/>
    </xf>
    <xf numFmtId="49" fontId="3" fillId="9" borderId="9" xfId="0" applyNumberFormat="1" applyFont="1" applyFill="1" applyBorder="1" applyProtection="1">
      <alignment vertical="top"/>
    </xf>
    <xf numFmtId="165" fontId="9" fillId="7" borderId="9" xfId="0" applyNumberFormat="1" applyFont="1" applyFill="1" applyBorder="1">
      <alignment vertical="top"/>
      <protection locked="0"/>
    </xf>
    <xf numFmtId="165" fontId="3" fillId="0" borderId="9" xfId="0" applyNumberFormat="1" applyFont="1" applyBorder="1" applyAlignment="1" applyProtection="1">
      <alignment horizontal="right" vertical="top"/>
    </xf>
    <xf numFmtId="0" fontId="3" fillId="9" borderId="9" xfId="0" applyFont="1" applyFill="1" applyBorder="1" applyAlignment="1" applyProtection="1">
      <alignment horizontal="left" vertical="top" wrapText="1"/>
    </xf>
    <xf numFmtId="165" fontId="19" fillId="0" borderId="9" xfId="0" applyNumberFormat="1" applyFont="1" applyBorder="1" applyAlignment="1" applyProtection="1">
      <alignment horizontal="right" vertical="top"/>
    </xf>
    <xf numFmtId="0" fontId="3" fillId="9" borderId="9" xfId="0" applyFont="1" applyFill="1" applyBorder="1" applyAlignment="1" applyProtection="1">
      <alignment vertical="top" wrapText="1"/>
    </xf>
    <xf numFmtId="0" fontId="22" fillId="9" borderId="9" xfId="0" applyFont="1" applyFill="1" applyBorder="1">
      <alignment vertical="top"/>
      <protection locked="0"/>
    </xf>
    <xf numFmtId="49" fontId="3" fillId="9" borderId="9" xfId="0" applyNumberFormat="1" applyFont="1" applyFill="1" applyBorder="1" applyAlignment="1">
      <protection locked="0"/>
    </xf>
    <xf numFmtId="0" fontId="19" fillId="9" borderId="9" xfId="0" applyFont="1" applyFill="1" applyBorder="1" applyAlignment="1">
      <alignment wrapText="1"/>
      <protection locked="0"/>
    </xf>
    <xf numFmtId="49" fontId="3" fillId="9" borderId="9" xfId="0" applyNumberFormat="1" applyFont="1" applyFill="1" applyBorder="1" applyAlignment="1">
      <alignment horizontal="left" vertical="top"/>
      <protection locked="0"/>
    </xf>
    <xf numFmtId="0" fontId="3" fillId="9" borderId="9" xfId="0" applyFont="1" applyFill="1" applyBorder="1" applyAlignment="1">
      <alignment wrapText="1"/>
      <protection locked="0"/>
    </xf>
    <xf numFmtId="0" fontId="0" fillId="9" borderId="9" xfId="0" applyFill="1" applyBorder="1" applyAlignment="1">
      <protection locked="0"/>
    </xf>
    <xf numFmtId="0" fontId="2" fillId="9" borderId="9" xfId="0" applyFont="1" applyFill="1" applyBorder="1">
      <alignment vertical="top"/>
      <protection locked="0"/>
    </xf>
    <xf numFmtId="0" fontId="3" fillId="9" borderId="9" xfId="0" applyFont="1" applyFill="1" applyBorder="1" applyAlignment="1">
      <alignment vertical="top" wrapText="1"/>
      <protection locked="0"/>
    </xf>
    <xf numFmtId="49" fontId="28" fillId="0" borderId="0" xfId="0" applyNumberFormat="1" applyFont="1" applyAlignment="1" applyProtection="1"/>
    <xf numFmtId="49" fontId="0" fillId="0" borderId="0" xfId="0" applyNumberFormat="1" applyAlignment="1" applyProtection="1"/>
    <xf numFmtId="49" fontId="0" fillId="0" borderId="0" xfId="0" applyNumberFormat="1" applyAlignment="1" applyProtection="1">
      <alignment wrapText="1"/>
    </xf>
    <xf numFmtId="3" fontId="0" fillId="0" borderId="0" xfId="0" applyNumberFormat="1" applyAlignment="1" applyProtection="1">
      <alignment wrapText="1"/>
    </xf>
    <xf numFmtId="4" fontId="0" fillId="0" borderId="0" xfId="0" applyNumberFormat="1" applyAlignment="1" applyProtection="1">
      <alignment wrapText="1"/>
    </xf>
    <xf numFmtId="49" fontId="0" fillId="0" borderId="1" xfId="0" applyNumberFormat="1" applyBorder="1" applyAlignment="1" applyProtection="1"/>
    <xf numFmtId="3" fontId="0" fillId="0" borderId="1" xfId="0" applyNumberFormat="1" applyBorder="1" applyAlignment="1" applyProtection="1">
      <alignment wrapText="1"/>
    </xf>
    <xf numFmtId="4" fontId="0" fillId="0" borderId="1" xfId="0" applyNumberFormat="1" applyBorder="1" applyAlignment="1" applyProtection="1">
      <alignment wrapText="1"/>
    </xf>
    <xf numFmtId="49" fontId="29" fillId="0" borderId="1" xfId="0" applyNumberFormat="1" applyFont="1" applyBorder="1" applyAlignment="1" applyProtection="1"/>
    <xf numFmtId="49" fontId="30" fillId="0" borderId="1" xfId="0" applyNumberFormat="1" applyFont="1" applyBorder="1" applyAlignment="1" applyProtection="1"/>
    <xf numFmtId="165" fontId="9" fillId="0" borderId="1" xfId="2" applyNumberFormat="1" applyFont="1" applyAlignment="1">
      <alignment horizontal="right"/>
      <protection locked="0"/>
    </xf>
    <xf numFmtId="165" fontId="20" fillId="0" borderId="1" xfId="2" applyNumberFormat="1" applyFont="1" applyAlignment="1">
      <alignment horizontal="right"/>
      <protection locked="0"/>
    </xf>
    <xf numFmtId="165" fontId="9" fillId="0" borderId="1" xfId="0" applyNumberFormat="1" applyFont="1" applyBorder="1" applyAlignment="1">
      <alignment horizontal="right"/>
      <protection locked="0"/>
    </xf>
    <xf numFmtId="49" fontId="0" fillId="0" borderId="1" xfId="0" applyNumberFormat="1" applyBorder="1" applyAlignment="1" applyProtection="1">
      <alignment wrapText="1"/>
    </xf>
    <xf numFmtId="0" fontId="5" fillId="0" borderId="0" xfId="0" applyFont="1" applyAlignment="1" applyProtection="1"/>
    <xf numFmtId="164" fontId="2" fillId="0" borderId="0" xfId="0" applyNumberFormat="1" applyFont="1" applyAlignment="1" applyProtection="1"/>
    <xf numFmtId="0" fontId="2" fillId="4" borderId="1" xfId="11" applyFont="1" applyFill="1" applyAlignment="1" applyProtection="1"/>
    <xf numFmtId="0" fontId="2" fillId="0" borderId="1" xfId="11" applyFont="1" applyAlignment="1" applyProtection="1"/>
    <xf numFmtId="0" fontId="3" fillId="5" borderId="1" xfId="11" applyFont="1" applyFill="1" applyAlignment="1" applyProtection="1">
      <alignment horizontal="left" wrapText="1"/>
    </xf>
    <xf numFmtId="0" fontId="3" fillId="5" borderId="1" xfId="11" applyFont="1" applyFill="1" applyAlignment="1" applyProtection="1"/>
    <xf numFmtId="0" fontId="3" fillId="5" borderId="1" xfId="11" applyFont="1" applyFill="1" applyAlignment="1" applyProtection="1">
      <alignment horizontal="center"/>
    </xf>
    <xf numFmtId="0" fontId="3" fillId="5" borderId="1" xfId="11" applyFont="1" applyFill="1" applyAlignment="1" applyProtection="1">
      <alignment horizontal="right"/>
    </xf>
    <xf numFmtId="0" fontId="3" fillId="0" borderId="1" xfId="11" applyFont="1" applyAlignment="1" applyProtection="1"/>
    <xf numFmtId="49" fontId="5" fillId="6" borderId="1" xfId="11" applyNumberFormat="1" applyFont="1" applyFill="1" applyAlignment="1" applyProtection="1">
      <alignment horizontal="left" wrapText="1"/>
    </xf>
    <xf numFmtId="49" fontId="5" fillId="6" borderId="1" xfId="11" applyNumberFormat="1" applyFont="1" applyFill="1" applyAlignment="1" applyProtection="1">
      <alignment wrapText="1"/>
    </xf>
    <xf numFmtId="0" fontId="3" fillId="0" borderId="1" xfId="11" applyFont="1" applyAlignment="1" applyProtection="1">
      <alignment horizontal="left" vertical="top"/>
    </xf>
    <xf numFmtId="49" fontId="3" fillId="0" borderId="1" xfId="11" applyNumberFormat="1" applyFont="1" applyAlignment="1" applyProtection="1">
      <alignment vertical="top" wrapText="1"/>
    </xf>
    <xf numFmtId="49" fontId="3" fillId="0" borderId="1" xfId="11" applyNumberFormat="1" applyFont="1" applyAlignment="1" applyProtection="1">
      <alignment wrapText="1"/>
    </xf>
    <xf numFmtId="165" fontId="9" fillId="7" borderId="1" xfId="11" applyNumberFormat="1" applyFont="1" applyFill="1" applyAlignment="1">
      <protection locked="0"/>
    </xf>
    <xf numFmtId="165" fontId="18" fillId="0" borderId="1" xfId="11" applyNumberFormat="1" applyFont="1" applyAlignment="1">
      <protection locked="0"/>
    </xf>
    <xf numFmtId="165" fontId="3" fillId="0" borderId="1" xfId="11" applyNumberFormat="1" applyFont="1" applyAlignment="1" applyProtection="1"/>
    <xf numFmtId="0" fontId="3" fillId="0" borderId="1" xfId="11" applyFont="1">
      <alignment vertical="top"/>
      <protection locked="0"/>
    </xf>
    <xf numFmtId="0" fontId="5" fillId="0" borderId="1" xfId="11" applyFont="1" applyAlignment="1" applyProtection="1">
      <alignment horizontal="left"/>
    </xf>
    <xf numFmtId="0" fontId="5" fillId="0" borderId="1" xfId="11" applyFont="1" applyAlignment="1" applyProtection="1"/>
    <xf numFmtId="165" fontId="5" fillId="0" borderId="3" xfId="11" applyNumberFormat="1" applyFont="1" applyBorder="1" applyAlignment="1" applyProtection="1"/>
    <xf numFmtId="0" fontId="2" fillId="0" borderId="1" xfId="11" applyFont="1" applyAlignment="1">
      <alignment horizontal="left"/>
      <protection locked="0"/>
    </xf>
    <xf numFmtId="0" fontId="2" fillId="0" borderId="1" xfId="11" applyFont="1" applyAlignment="1">
      <protection locked="0"/>
    </xf>
    <xf numFmtId="0" fontId="19" fillId="0" borderId="1" xfId="11" applyFont="1" applyAlignment="1" applyProtection="1"/>
    <xf numFmtId="0" fontId="3" fillId="0" borderId="1" xfId="11" applyFont="1" applyAlignment="1">
      <protection locked="0"/>
    </xf>
    <xf numFmtId="165" fontId="5" fillId="0" borderId="1" xfId="11" applyNumberFormat="1" applyFont="1" applyAlignment="1" applyProtection="1"/>
    <xf numFmtId="49" fontId="5" fillId="0" borderId="1" xfId="11" applyNumberFormat="1" applyFont="1" applyAlignment="1" applyProtection="1">
      <alignment wrapText="1"/>
    </xf>
    <xf numFmtId="0" fontId="3" fillId="0" borderId="1" xfId="11" applyFont="1" applyAlignment="1">
      <alignment vertical="center"/>
      <protection locked="0"/>
    </xf>
    <xf numFmtId="0" fontId="3" fillId="0" borderId="1" xfId="11" applyFont="1" applyAlignment="1" applyProtection="1">
      <alignment horizontal="left"/>
    </xf>
    <xf numFmtId="0" fontId="5" fillId="0" borderId="4" xfId="11" applyFont="1" applyBorder="1" applyAlignment="1" applyProtection="1">
      <alignment horizontal="left"/>
    </xf>
    <xf numFmtId="0" fontId="5" fillId="0" borderId="5" xfId="11" applyFont="1" applyBorder="1" applyAlignment="1" applyProtection="1">
      <alignment horizontal="left"/>
    </xf>
    <xf numFmtId="0" fontId="5" fillId="0" borderId="5" xfId="11" applyFont="1" applyBorder="1" applyAlignment="1" applyProtection="1"/>
    <xf numFmtId="165" fontId="5" fillId="0" borderId="6" xfId="11" applyNumberFormat="1" applyFont="1" applyBorder="1" applyAlignment="1" applyProtection="1"/>
    <xf numFmtId="0" fontId="33" fillId="0" borderId="1" xfId="0" applyFont="1" applyBorder="1" applyAlignment="1">
      <protection locked="0"/>
    </xf>
    <xf numFmtId="0" fontId="13" fillId="5" borderId="1" xfId="0" applyFont="1" applyFill="1" applyBorder="1" applyAlignment="1" applyProtection="1">
      <alignment horizontal="left" wrapText="1"/>
    </xf>
    <xf numFmtId="0" fontId="13" fillId="5" borderId="1" xfId="0" applyFont="1" applyFill="1" applyBorder="1" applyAlignment="1" applyProtection="1"/>
    <xf numFmtId="0" fontId="13" fillId="5" borderId="1" xfId="0" applyFont="1" applyFill="1" applyBorder="1" applyAlignment="1" applyProtection="1">
      <alignment horizontal="center"/>
    </xf>
    <xf numFmtId="0" fontId="13" fillId="5" borderId="1" xfId="0" applyFont="1" applyFill="1" applyBorder="1" applyAlignment="1" applyProtection="1">
      <alignment horizontal="right"/>
    </xf>
    <xf numFmtId="0" fontId="13" fillId="0" borderId="1" xfId="0" applyFont="1" applyBorder="1" applyAlignment="1" applyProtection="1"/>
    <xf numFmtId="0" fontId="13" fillId="0" borderId="0" xfId="0" applyFont="1" applyAlignment="1" applyProtection="1"/>
    <xf numFmtId="0" fontId="34" fillId="10" borderId="1" xfId="0" applyFont="1" applyFill="1" applyBorder="1" applyAlignment="1">
      <alignment vertical="top" wrapText="1"/>
      <protection locked="0"/>
    </xf>
    <xf numFmtId="0" fontId="13" fillId="0" borderId="1" xfId="0" applyFont="1" applyBorder="1" applyAlignment="1" applyProtection="1">
      <alignment horizontal="left" vertical="top"/>
    </xf>
    <xf numFmtId="0" fontId="13" fillId="0" borderId="1" xfId="0" applyFont="1" applyBorder="1" applyAlignment="1" applyProtection="1">
      <alignment wrapText="1"/>
    </xf>
    <xf numFmtId="0" fontId="13" fillId="0" borderId="1" xfId="0" applyFont="1" applyBorder="1" applyAlignment="1" applyProtection="1">
      <alignment vertical="top" wrapText="1"/>
    </xf>
    <xf numFmtId="0" fontId="13" fillId="0" borderId="1" xfId="0" applyFont="1" applyBorder="1" applyProtection="1">
      <alignment vertical="top"/>
    </xf>
    <xf numFmtId="165" fontId="35" fillId="7" borderId="1" xfId="0" applyNumberFormat="1" applyFont="1" applyFill="1" applyBorder="1" applyAlignment="1">
      <alignment horizontal="right"/>
      <protection locked="0"/>
    </xf>
    <xf numFmtId="165" fontId="35" fillId="0" borderId="1" xfId="0" applyNumberFormat="1" applyFont="1" applyBorder="1" applyAlignment="1">
      <alignment horizontal="right"/>
      <protection locked="0"/>
    </xf>
    <xf numFmtId="0" fontId="34" fillId="0" borderId="1" xfId="0" applyFont="1" applyBorder="1" applyAlignment="1" applyProtection="1"/>
    <xf numFmtId="165" fontId="36" fillId="0" borderId="1" xfId="0" applyNumberFormat="1" applyFont="1" applyBorder="1" applyAlignment="1">
      <alignment horizontal="right"/>
      <protection locked="0"/>
    </xf>
    <xf numFmtId="165" fontId="34" fillId="0" borderId="3" xfId="0" applyNumberFormat="1" applyFont="1" applyBorder="1" applyAlignment="1" applyProtection="1">
      <alignment horizontal="right"/>
    </xf>
    <xf numFmtId="0" fontId="34" fillId="10" borderId="1" xfId="0" applyFont="1" applyFill="1" applyBorder="1" applyAlignment="1" applyProtection="1">
      <alignment horizontal="left" vertical="top"/>
    </xf>
    <xf numFmtId="0" fontId="34" fillId="10" borderId="1" xfId="0" applyFont="1" applyFill="1" applyBorder="1" applyAlignment="1" applyProtection="1">
      <alignment wrapText="1"/>
    </xf>
    <xf numFmtId="0" fontId="34" fillId="10" borderId="1" xfId="0" applyFont="1" applyFill="1" applyBorder="1" applyProtection="1">
      <alignment vertical="top"/>
    </xf>
    <xf numFmtId="165" fontId="36" fillId="10" borderId="1" xfId="0" applyNumberFormat="1" applyFont="1" applyFill="1" applyBorder="1" applyAlignment="1">
      <alignment horizontal="right" vertical="top"/>
      <protection locked="0"/>
    </xf>
    <xf numFmtId="165" fontId="34" fillId="10" borderId="1" xfId="0" applyNumberFormat="1" applyFont="1" applyFill="1" applyBorder="1" applyAlignment="1" applyProtection="1">
      <alignment horizontal="right" vertical="top"/>
    </xf>
    <xf numFmtId="0" fontId="13" fillId="0" borderId="1" xfId="0" applyFont="1" applyBorder="1" applyAlignment="1" applyProtection="1">
      <alignment horizontal="left"/>
    </xf>
    <xf numFmtId="165" fontId="13" fillId="0" borderId="1" xfId="0" applyNumberFormat="1" applyFont="1" applyBorder="1" applyAlignment="1" applyProtection="1">
      <alignment horizontal="right"/>
    </xf>
    <xf numFmtId="0" fontId="27" fillId="0" borderId="1" xfId="0" applyFont="1" applyBorder="1" applyAlignment="1">
      <protection locked="0"/>
    </xf>
    <xf numFmtId="0" fontId="13" fillId="0" borderId="1" xfId="0" applyFont="1" applyBorder="1" applyAlignment="1">
      <protection locked="0"/>
    </xf>
    <xf numFmtId="0" fontId="13" fillId="0" borderId="1" xfId="0" applyFont="1" applyBorder="1" applyAlignment="1">
      <alignment horizontal="left"/>
      <protection locked="0"/>
    </xf>
    <xf numFmtId="0" fontId="13" fillId="0" borderId="1" xfId="0" applyFont="1" applyBorder="1" applyAlignment="1">
      <alignment horizontal="right"/>
      <protection locked="0"/>
    </xf>
    <xf numFmtId="0" fontId="34" fillId="0" borderId="1" xfId="0" applyFont="1" applyBorder="1" applyAlignment="1">
      <alignment horizontal="left"/>
      <protection locked="0"/>
    </xf>
    <xf numFmtId="0" fontId="34" fillId="0" borderId="1" xfId="0" applyFont="1" applyBorder="1" applyAlignment="1">
      <protection locked="0"/>
    </xf>
    <xf numFmtId="0" fontId="34" fillId="10" borderId="1" xfId="0" applyFont="1" applyFill="1" applyBorder="1" applyAlignment="1">
      <alignment horizontal="left"/>
      <protection locked="0"/>
    </xf>
    <xf numFmtId="0" fontId="34" fillId="10" borderId="1" xfId="0" applyFont="1" applyFill="1" applyBorder="1" applyAlignment="1">
      <protection locked="0"/>
    </xf>
    <xf numFmtId="0" fontId="34" fillId="10" borderId="1" xfId="0" applyFont="1" applyFill="1" applyBorder="1" applyAlignment="1">
      <alignment horizontal="right"/>
      <protection locked="0"/>
    </xf>
    <xf numFmtId="0" fontId="13" fillId="4" borderId="1" xfId="0" applyFont="1" applyFill="1" applyBorder="1" applyAlignment="1" applyProtection="1"/>
    <xf numFmtId="0" fontId="13" fillId="0" borderId="0" xfId="0" applyFont="1">
      <alignment vertical="top"/>
      <protection locked="0"/>
    </xf>
    <xf numFmtId="0" fontId="34" fillId="0" borderId="0" xfId="0" applyFont="1">
      <alignment vertical="top"/>
      <protection locked="0"/>
    </xf>
    <xf numFmtId="0" fontId="13" fillId="0" borderId="0" xfId="0" applyFont="1" applyAlignment="1">
      <alignment horizontal="left"/>
      <protection locked="0"/>
    </xf>
    <xf numFmtId="0" fontId="13" fillId="0" borderId="0" xfId="0" applyFont="1" applyAlignment="1">
      <protection locked="0"/>
    </xf>
    <xf numFmtId="0" fontId="34" fillId="0" borderId="1" xfId="0" applyFont="1" applyBorder="1" applyAlignment="1" applyProtection="1">
      <alignment horizontal="left" vertical="top"/>
    </xf>
    <xf numFmtId="0" fontId="37" fillId="5" borderId="1" xfId="0" applyFont="1" applyFill="1" applyBorder="1" applyAlignment="1" applyProtection="1">
      <alignment horizontal="left" wrapText="1"/>
    </xf>
    <xf numFmtId="0" fontId="37" fillId="5" borderId="1" xfId="0" applyFont="1" applyFill="1" applyBorder="1" applyAlignment="1" applyProtection="1"/>
    <xf numFmtId="0" fontId="37" fillId="5" borderId="1" xfId="0" applyFont="1" applyFill="1" applyBorder="1" applyAlignment="1" applyProtection="1">
      <alignment horizontal="center"/>
    </xf>
    <xf numFmtId="0" fontId="37" fillId="5" borderId="1" xfId="0" applyFont="1" applyFill="1" applyBorder="1" applyAlignment="1" applyProtection="1">
      <alignment horizontal="right"/>
    </xf>
    <xf numFmtId="0" fontId="37" fillId="0" borderId="1" xfId="0" applyFont="1" applyBorder="1" applyAlignment="1" applyProtection="1"/>
    <xf numFmtId="49" fontId="38" fillId="6" borderId="1" xfId="0" applyNumberFormat="1" applyFont="1" applyFill="1" applyBorder="1" applyAlignment="1" applyProtection="1">
      <alignment wrapText="1"/>
    </xf>
    <xf numFmtId="0" fontId="37" fillId="0" borderId="1" xfId="0" applyFont="1" applyBorder="1">
      <alignment vertical="top"/>
      <protection locked="0"/>
    </xf>
    <xf numFmtId="49" fontId="37" fillId="0" borderId="1" xfId="0" applyNumberFormat="1" applyFont="1" applyBorder="1" applyAlignment="1" applyProtection="1">
      <alignment wrapText="1"/>
    </xf>
    <xf numFmtId="0" fontId="37" fillId="0" borderId="1" xfId="0" applyFont="1" applyBorder="1" applyAlignment="1">
      <protection locked="0"/>
    </xf>
    <xf numFmtId="165" fontId="39" fillId="7" borderId="1" xfId="0" applyNumberFormat="1" applyFont="1" applyFill="1" applyBorder="1" applyAlignment="1">
      <protection locked="0"/>
    </xf>
    <xf numFmtId="165" fontId="40" fillId="0" borderId="1" xfId="0" applyNumberFormat="1" applyFont="1" applyBorder="1" applyAlignment="1">
      <protection locked="0"/>
    </xf>
    <xf numFmtId="165" fontId="37" fillId="0" borderId="1" xfId="0" applyNumberFormat="1" applyFont="1" applyBorder="1" applyAlignment="1" applyProtection="1"/>
    <xf numFmtId="0" fontId="38" fillId="0" borderId="1" xfId="0" applyFont="1" applyBorder="1" applyAlignment="1" applyProtection="1"/>
    <xf numFmtId="0" fontId="38" fillId="0" borderId="1" xfId="0" applyFont="1" applyBorder="1" applyAlignment="1">
      <protection locked="0"/>
    </xf>
    <xf numFmtId="165" fontId="38" fillId="0" borderId="3" xfId="0" applyNumberFormat="1" applyFont="1" applyBorder="1" applyAlignment="1" applyProtection="1"/>
    <xf numFmtId="165" fontId="38" fillId="0" borderId="1" xfId="0" applyNumberFormat="1" applyFont="1" applyBorder="1" applyAlignment="1" applyProtection="1"/>
    <xf numFmtId="0" fontId="38" fillId="0" borderId="4" xfId="0" applyFont="1" applyBorder="1" applyAlignment="1" applyProtection="1">
      <alignment horizontal="left"/>
    </xf>
    <xf numFmtId="0" fontId="38" fillId="0" borderId="5" xfId="0" applyFont="1" applyBorder="1" applyAlignment="1" applyProtection="1"/>
    <xf numFmtId="165" fontId="38" fillId="0" borderId="5" xfId="0" applyNumberFormat="1" applyFont="1" applyBorder="1" applyAlignment="1" applyProtection="1">
      <alignment horizontal="right" vertical="top"/>
    </xf>
    <xf numFmtId="165" fontId="38" fillId="0" borderId="6" xfId="0" applyNumberFormat="1" applyFont="1" applyBorder="1" applyAlignment="1" applyProtection="1">
      <alignment horizontal="right" vertical="top"/>
    </xf>
    <xf numFmtId="0" fontId="38" fillId="10" borderId="1" xfId="0" applyFont="1" applyFill="1" applyBorder="1" applyAlignment="1">
      <protection locked="0"/>
    </xf>
    <xf numFmtId="0" fontId="37" fillId="0" borderId="0" xfId="0" applyFont="1">
      <alignment vertical="top"/>
      <protection locked="0"/>
    </xf>
    <xf numFmtId="165" fontId="39" fillId="0" borderId="1" xfId="0" applyNumberFormat="1" applyFont="1" applyBorder="1" applyAlignment="1">
      <protection locked="0"/>
    </xf>
    <xf numFmtId="0" fontId="37" fillId="4" borderId="1" xfId="0" applyFont="1" applyFill="1" applyBorder="1" applyAlignment="1" applyProtection="1"/>
    <xf numFmtId="0" fontId="38" fillId="0" borderId="0" xfId="0" applyFont="1">
      <alignment vertical="top"/>
      <protection locked="0"/>
    </xf>
    <xf numFmtId="0" fontId="37" fillId="0" borderId="1" xfId="0" applyFont="1" applyBorder="1" applyAlignment="1">
      <alignment horizontal="left"/>
      <protection locked="0"/>
    </xf>
    <xf numFmtId="0" fontId="37" fillId="0" borderId="0" xfId="0" applyFont="1" applyAlignment="1" applyProtection="1"/>
    <xf numFmtId="0" fontId="37" fillId="0" borderId="0" xfId="0" applyFont="1" applyAlignment="1">
      <alignment horizontal="left"/>
      <protection locked="0"/>
    </xf>
    <xf numFmtId="0" fontId="37" fillId="0" borderId="0" xfId="0" applyFont="1" applyAlignment="1">
      <protection locked="0"/>
    </xf>
    <xf numFmtId="0" fontId="0" fillId="0" borderId="0" xfId="0" applyAlignment="1" applyProtection="1"/>
    <xf numFmtId="0" fontId="18" fillId="0" borderId="15" xfId="0" applyFont="1" applyBorder="1" applyAlignment="1">
      <alignment horizontal="left"/>
      <protection locked="0"/>
    </xf>
    <xf numFmtId="0" fontId="41" fillId="0" borderId="15" xfId="0" applyFont="1" applyBorder="1" applyAlignment="1">
      <alignment horizontal="left"/>
      <protection locked="0"/>
    </xf>
    <xf numFmtId="0" fontId="18" fillId="0" borderId="15" xfId="0" applyFont="1" applyBorder="1" applyAlignment="1">
      <alignment horizontal="left" vertical="top" wrapText="1"/>
      <protection locked="0"/>
    </xf>
    <xf numFmtId="0" fontId="41" fillId="0" borderId="15" xfId="0" applyFont="1" applyBorder="1" applyAlignment="1">
      <alignment horizontal="left" vertical="top" wrapText="1"/>
      <protection locked="0"/>
    </xf>
    <xf numFmtId="0" fontId="41" fillId="0" borderId="15" xfId="0" applyFont="1" applyBorder="1" applyAlignment="1">
      <alignment horizontal="left" vertical="top"/>
      <protection locked="0"/>
    </xf>
    <xf numFmtId="0" fontId="21" fillId="0" borderId="15" xfId="0" applyFont="1" applyBorder="1" applyAlignment="1">
      <alignment horizontal="left"/>
      <protection locked="0"/>
    </xf>
    <xf numFmtId="0" fontId="42" fillId="0" borderId="15" xfId="0" applyFont="1" applyBorder="1" applyAlignment="1">
      <alignment horizontal="left"/>
      <protection locked="0"/>
    </xf>
    <xf numFmtId="0" fontId="41" fillId="0" borderId="15" xfId="0" applyFont="1" applyBorder="1" applyAlignment="1">
      <protection locked="0"/>
    </xf>
    <xf numFmtId="0" fontId="18" fillId="0" borderId="1" xfId="0" applyFont="1" applyBorder="1" applyAlignment="1">
      <alignment horizontal="left"/>
      <protection locked="0"/>
    </xf>
    <xf numFmtId="0" fontId="41" fillId="0" borderId="1" xfId="0" applyFont="1" applyBorder="1" applyAlignment="1">
      <alignment horizontal="left"/>
      <protection locked="0"/>
    </xf>
    <xf numFmtId="0" fontId="2" fillId="4" borderId="1" xfId="13" applyFont="1" applyFill="1" applyAlignment="1" applyProtection="1"/>
    <xf numFmtId="0" fontId="3" fillId="5" borderId="1" xfId="13" applyFont="1" applyFill="1" applyAlignment="1" applyProtection="1"/>
    <xf numFmtId="0" fontId="3" fillId="5" borderId="1" xfId="13" applyFont="1" applyFill="1" applyAlignment="1" applyProtection="1">
      <alignment horizontal="center"/>
    </xf>
    <xf numFmtId="49" fontId="5" fillId="6" borderId="1" xfId="13" applyNumberFormat="1" applyFont="1" applyFill="1" applyAlignment="1" applyProtection="1">
      <alignment wrapText="1"/>
    </xf>
    <xf numFmtId="0" fontId="3" fillId="5" borderId="1" xfId="13" applyFont="1" applyFill="1" applyAlignment="1" applyProtection="1">
      <alignment horizontal="right"/>
    </xf>
    <xf numFmtId="0" fontId="3" fillId="5" borderId="1" xfId="13" applyFont="1" applyFill="1" applyAlignment="1" applyProtection="1">
      <alignment horizontal="left" wrapText="1"/>
    </xf>
    <xf numFmtId="49" fontId="5" fillId="6" borderId="1" xfId="13" applyNumberFormat="1" applyFont="1" applyFill="1" applyAlignment="1" applyProtection="1">
      <alignment horizontal="left" vertical="top" wrapText="1"/>
    </xf>
    <xf numFmtId="49" fontId="5" fillId="6" borderId="1" xfId="13" applyNumberFormat="1" applyFont="1" applyFill="1" applyAlignment="1" applyProtection="1">
      <alignment horizontal="left" wrapText="1"/>
    </xf>
    <xf numFmtId="0" fontId="33" fillId="0" borderId="1" xfId="13" applyFont="1" applyAlignment="1">
      <protection locked="0"/>
    </xf>
    <xf numFmtId="0" fontId="2" fillId="0" borderId="1" xfId="13" applyFont="1" applyAlignment="1" applyProtection="1"/>
    <xf numFmtId="0" fontId="3" fillId="0" borderId="1" xfId="13" applyFont="1" applyAlignment="1" applyProtection="1"/>
    <xf numFmtId="0" fontId="5" fillId="0" borderId="1" xfId="13" applyFont="1" applyAlignment="1" applyProtection="1"/>
    <xf numFmtId="0" fontId="2" fillId="0" borderId="1" xfId="13" applyFont="1" applyAlignment="1">
      <alignment horizontal="left"/>
      <protection locked="0"/>
    </xf>
    <xf numFmtId="0" fontId="2" fillId="0" borderId="1" xfId="13" applyFont="1" applyAlignment="1">
      <protection locked="0"/>
    </xf>
    <xf numFmtId="0" fontId="5" fillId="0" borderId="5" xfId="13" applyFont="1" applyBorder="1" applyAlignment="1" applyProtection="1"/>
    <xf numFmtId="165" fontId="5" fillId="0" borderId="3" xfId="13" applyNumberFormat="1" applyFont="1" applyBorder="1" applyAlignment="1" applyProtection="1"/>
    <xf numFmtId="0" fontId="5" fillId="0" borderId="4" xfId="13" applyFont="1" applyBorder="1" applyAlignment="1" applyProtection="1">
      <alignment horizontal="left"/>
    </xf>
    <xf numFmtId="165" fontId="5" fillId="0" borderId="6" xfId="13" applyNumberFormat="1" applyFont="1" applyBorder="1" applyAlignment="1" applyProtection="1"/>
    <xf numFmtId="0" fontId="25" fillId="0" borderId="1" xfId="13" applyFont="1" applyAlignment="1" applyProtection="1"/>
    <xf numFmtId="0" fontId="24" fillId="0" borderId="1" xfId="13" applyFont="1" applyAlignment="1" applyProtection="1"/>
    <xf numFmtId="0" fontId="5" fillId="0" borderId="5" xfId="13" applyFont="1" applyBorder="1" applyAlignment="1" applyProtection="1">
      <alignment horizontal="left"/>
    </xf>
    <xf numFmtId="0" fontId="32" fillId="0" borderId="1" xfId="11" applyFont="1">
      <alignment vertical="top"/>
      <protection locked="0"/>
    </xf>
    <xf numFmtId="49" fontId="18" fillId="0" borderId="1" xfId="11" applyNumberFormat="1" applyFont="1" applyAlignment="1" applyProtection="1">
      <alignment wrapText="1"/>
    </xf>
    <xf numFmtId="0" fontId="19" fillId="0" borderId="1" xfId="11" applyFont="1" applyAlignment="1">
      <protection locked="0"/>
    </xf>
    <xf numFmtId="49" fontId="5" fillId="6" borderId="1" xfId="11" applyNumberFormat="1" applyFont="1" applyFill="1" applyAlignment="1" applyProtection="1"/>
    <xf numFmtId="165" fontId="9" fillId="0" borderId="1" xfId="11" applyNumberFormat="1" applyFont="1" applyAlignment="1">
      <protection locked="0"/>
    </xf>
    <xf numFmtId="49" fontId="5" fillId="6" borderId="1" xfId="13" applyNumberFormat="1" applyFont="1" applyFill="1" applyAlignment="1" applyProtection="1">
      <alignment vertical="top" wrapText="1"/>
    </xf>
    <xf numFmtId="0" fontId="18" fillId="0" borderId="1" xfId="13" applyFont="1" applyAlignment="1" applyProtection="1">
      <alignment horizontal="left"/>
    </xf>
    <xf numFmtId="49" fontId="18" fillId="0" borderId="1" xfId="13" applyNumberFormat="1" applyFont="1" applyAlignment="1" applyProtection="1">
      <alignment wrapText="1"/>
    </xf>
    <xf numFmtId="165" fontId="9" fillId="7" borderId="1" xfId="13" applyNumberFormat="1" applyFont="1" applyFill="1" applyAlignment="1">
      <protection locked="0"/>
    </xf>
    <xf numFmtId="165" fontId="18" fillId="0" borderId="1" xfId="13" applyNumberFormat="1" applyFont="1" applyAlignment="1">
      <protection locked="0"/>
    </xf>
    <xf numFmtId="165" fontId="18" fillId="0" borderId="1" xfId="13" applyNumberFormat="1" applyFont="1" applyAlignment="1" applyProtection="1"/>
    <xf numFmtId="0" fontId="33" fillId="0" borderId="1" xfId="13" applyFont="1" applyAlignment="1">
      <alignment wrapText="1"/>
      <protection locked="0"/>
    </xf>
    <xf numFmtId="0" fontId="18" fillId="0" borderId="1" xfId="13" applyFont="1" applyAlignment="1">
      <protection locked="0"/>
    </xf>
    <xf numFmtId="0" fontId="18" fillId="0" borderId="1" xfId="13" applyFont="1" applyAlignment="1" applyProtection="1"/>
    <xf numFmtId="0" fontId="5" fillId="0" borderId="1" xfId="13" applyFont="1" applyAlignment="1" applyProtection="1">
      <alignment horizontal="left"/>
    </xf>
    <xf numFmtId="165" fontId="5" fillId="0" borderId="1" xfId="13" applyNumberFormat="1" applyFont="1" applyAlignment="1" applyProtection="1"/>
    <xf numFmtId="0" fontId="3" fillId="0" borderId="1" xfId="13" applyFont="1" applyAlignment="1" applyProtection="1">
      <alignment horizontal="left"/>
    </xf>
    <xf numFmtId="0" fontId="26" fillId="0" borderId="1" xfId="13" applyFont="1" applyAlignment="1">
      <protection locked="0"/>
    </xf>
    <xf numFmtId="165" fontId="3" fillId="0" borderId="1" xfId="13" applyNumberFormat="1" applyFont="1" applyAlignment="1" applyProtection="1"/>
    <xf numFmtId="49" fontId="3" fillId="0" borderId="1" xfId="13" applyNumberFormat="1" applyFont="1" applyAlignment="1" applyProtection="1">
      <alignment wrapText="1"/>
    </xf>
    <xf numFmtId="0" fontId="34" fillId="0" borderId="0" xfId="0" applyFont="1" applyAlignment="1" applyProtection="1"/>
    <xf numFmtId="0" fontId="22" fillId="0" borderId="4" xfId="0" applyFont="1" applyBorder="1" applyAlignment="1" applyProtection="1">
      <alignment horizontal="left"/>
    </xf>
    <xf numFmtId="0" fontId="22" fillId="0" borderId="5" xfId="0" applyFont="1" applyBorder="1" applyAlignment="1" applyProtection="1">
      <alignment horizontal="left"/>
    </xf>
    <xf numFmtId="0" fontId="22" fillId="0" borderId="5" xfId="0" applyFont="1" applyBorder="1" applyAlignment="1" applyProtection="1"/>
    <xf numFmtId="0" fontId="22" fillId="0" borderId="8" xfId="0" applyFont="1" applyBorder="1" applyAlignment="1" applyProtection="1"/>
    <xf numFmtId="165" fontId="22" fillId="0" borderId="8" xfId="0" applyNumberFormat="1" applyFont="1" applyBorder="1" applyProtection="1">
      <alignment vertical="top"/>
    </xf>
    <xf numFmtId="165" fontId="3" fillId="0" borderId="0" xfId="0" applyNumberFormat="1" applyFont="1" applyAlignment="1" applyProtection="1"/>
    <xf numFmtId="49" fontId="34" fillId="6" borderId="1" xfId="0" applyNumberFormat="1" applyFont="1" applyFill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right" wrapText="1"/>
    </xf>
    <xf numFmtId="0" fontId="5" fillId="6" borderId="1" xfId="0" applyFont="1" applyFill="1" applyBorder="1" applyAlignment="1">
      <alignment horizontal="left"/>
      <protection locked="0"/>
    </xf>
    <xf numFmtId="0" fontId="3" fillId="0" borderId="1" xfId="0" applyFont="1" applyBorder="1" applyAlignment="1">
      <alignment horizontal="left" vertical="top"/>
      <protection locked="0"/>
    </xf>
    <xf numFmtId="0" fontId="3" fillId="0" borderId="1" xfId="0" applyFont="1" applyBorder="1" applyAlignment="1">
      <alignment wrapText="1"/>
      <protection locked="0"/>
    </xf>
    <xf numFmtId="0" fontId="9" fillId="0" borderId="1" xfId="0" applyFont="1" applyBorder="1">
      <alignment vertical="top"/>
      <protection locked="0"/>
    </xf>
    <xf numFmtId="0" fontId="5" fillId="0" borderId="1" xfId="0" applyFont="1" applyBorder="1" applyAlignment="1">
      <alignment horizontal="left"/>
      <protection locked="0"/>
    </xf>
    <xf numFmtId="0" fontId="5" fillId="0" borderId="0" xfId="0" applyFont="1" applyAlignment="1">
      <protection locked="0"/>
    </xf>
    <xf numFmtId="0" fontId="5" fillId="0" borderId="3" xfId="0" applyFont="1" applyBorder="1" applyAlignment="1">
      <protection locked="0"/>
    </xf>
    <xf numFmtId="0" fontId="5" fillId="6" borderId="1" xfId="0" applyFont="1" applyFill="1" applyBorder="1" applyAlignment="1">
      <alignment horizontal="center"/>
      <protection locked="0"/>
    </xf>
    <xf numFmtId="0" fontId="5" fillId="6" borderId="1" xfId="0" applyFont="1" applyFill="1" applyBorder="1" applyAlignment="1">
      <alignment horizontal="left" vertical="top"/>
      <protection locked="0"/>
    </xf>
    <xf numFmtId="0" fontId="5" fillId="6" borderId="1" xfId="0" applyFont="1" applyFill="1" applyBorder="1" applyAlignment="1">
      <alignment horizontal="center" wrapText="1"/>
      <protection locked="0"/>
    </xf>
    <xf numFmtId="0" fontId="20" fillId="7" borderId="1" xfId="0" applyFont="1" applyFill="1" applyBorder="1">
      <alignment vertical="top"/>
      <protection locked="0"/>
    </xf>
    <xf numFmtId="0" fontId="20" fillId="0" borderId="1" xfId="0" applyFont="1" applyBorder="1">
      <alignment vertical="top"/>
      <protection locked="0"/>
    </xf>
    <xf numFmtId="0" fontId="5" fillId="6" borderId="1" xfId="0" applyFont="1" applyFill="1" applyBorder="1" applyAlignment="1">
      <alignment horizontal="left" wrapText="1"/>
      <protection locked="0"/>
    </xf>
    <xf numFmtId="0" fontId="5" fillId="6" borderId="1" xfId="0" applyFont="1" applyFill="1" applyBorder="1" applyAlignment="1">
      <alignment wrapText="1"/>
      <protection locked="0"/>
    </xf>
    <xf numFmtId="0" fontId="9" fillId="0" borderId="0" xfId="0" applyFont="1" applyAlignment="1">
      <protection locked="0"/>
    </xf>
    <xf numFmtId="0" fontId="9" fillId="0" borderId="1" xfId="0" applyFont="1" applyBorder="1" applyAlignment="1">
      <protection locked="0"/>
    </xf>
    <xf numFmtId="0" fontId="41" fillId="0" borderId="1" xfId="0" applyFont="1" applyBorder="1" applyAlignment="1">
      <alignment horizontal="left" vertical="top" wrapText="1"/>
      <protection locked="0"/>
    </xf>
    <xf numFmtId="49" fontId="2" fillId="0" borderId="1" xfId="11" applyNumberFormat="1" applyFont="1" applyAlignment="1">
      <protection locked="0"/>
    </xf>
    <xf numFmtId="49" fontId="34" fillId="6" borderId="1" xfId="0" applyNumberFormat="1" applyFont="1" applyFill="1" applyBorder="1" applyAlignment="1" applyProtection="1">
      <alignment wrapText="1"/>
    </xf>
    <xf numFmtId="9" fontId="2" fillId="0" borderId="1" xfId="11" applyNumberFormat="1" applyFont="1" applyAlignment="1" applyProtection="1"/>
    <xf numFmtId="9" fontId="2" fillId="0" borderId="1" xfId="0" applyNumberFormat="1" applyFont="1" applyBorder="1" applyAlignment="1" applyProtection="1"/>
    <xf numFmtId="0" fontId="2" fillId="0" borderId="1" xfId="13" quotePrefix="1" applyFont="1" applyAlignment="1" applyProtection="1"/>
    <xf numFmtId="0" fontId="45" fillId="0" borderId="1" xfId="13" applyFont="1" applyAlignment="1">
      <protection locked="0"/>
    </xf>
    <xf numFmtId="0" fontId="1" fillId="0" borderId="1" xfId="14" applyAlignment="1">
      <alignment vertical="center" wrapText="1"/>
    </xf>
    <xf numFmtId="0" fontId="44" fillId="0" borderId="1" xfId="14" applyFont="1" applyAlignment="1">
      <alignment horizontal="left" vertical="top" wrapText="1"/>
    </xf>
    <xf numFmtId="0" fontId="9" fillId="0" borderId="0" xfId="0" applyFont="1">
      <alignment vertical="top"/>
      <protection locked="0"/>
    </xf>
    <xf numFmtId="0" fontId="20" fillId="0" borderId="0" xfId="0" applyFont="1">
      <alignment vertical="top"/>
      <protection locked="0"/>
    </xf>
    <xf numFmtId="0" fontId="38" fillId="0" borderId="1" xfId="0" applyFont="1" applyBorder="1">
      <alignment vertical="top"/>
      <protection locked="0"/>
    </xf>
    <xf numFmtId="0" fontId="4" fillId="4" borderId="1" xfId="0" applyFont="1" applyFill="1" applyBorder="1" applyAlignment="1" applyProtection="1">
      <alignment horizontal="left" vertical="center"/>
    </xf>
    <xf numFmtId="0" fontId="38" fillId="4" borderId="1" xfId="0" applyFont="1" applyFill="1" applyBorder="1" applyAlignment="1" applyProtection="1">
      <alignment horizontal="left" vertical="center"/>
    </xf>
    <xf numFmtId="0" fontId="4" fillId="4" borderId="1" xfId="11" applyFont="1" applyFill="1" applyAlignment="1" applyProtection="1">
      <alignment horizontal="left" vertical="center"/>
    </xf>
    <xf numFmtId="0" fontId="4" fillId="4" borderId="1" xfId="13" applyFont="1" applyFill="1" applyAlignment="1" applyProtection="1">
      <alignment horizontal="left" vertical="center"/>
    </xf>
    <xf numFmtId="0" fontId="5" fillId="0" borderId="1" xfId="0" applyFont="1" applyBorder="1" applyAlignment="1">
      <protection locked="0"/>
    </xf>
    <xf numFmtId="0" fontId="8" fillId="6" borderId="0" xfId="0" applyFont="1" applyFill="1" applyAlignment="1">
      <protection locked="0"/>
    </xf>
    <xf numFmtId="0" fontId="8" fillId="6" borderId="1" xfId="0" applyFont="1" applyFill="1" applyBorder="1" applyAlignment="1">
      <protection locked="0"/>
    </xf>
    <xf numFmtId="0" fontId="5" fillId="6" borderId="0" xfId="0" applyFont="1" applyFill="1" applyAlignment="1">
      <protection locked="0"/>
    </xf>
    <xf numFmtId="0" fontId="34" fillId="4" borderId="1" xfId="0" applyFont="1" applyFill="1" applyBorder="1" applyAlignment="1" applyProtection="1">
      <alignment horizontal="left" vertical="center"/>
    </xf>
    <xf numFmtId="0" fontId="47" fillId="0" borderId="1" xfId="13" applyFont="1" applyAlignment="1"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wrapText="1"/>
    </xf>
    <xf numFmtId="0" fontId="2" fillId="0" borderId="3" xfId="0" applyFont="1" applyBorder="1" applyAlignment="1" applyProtection="1">
      <alignment horizontal="left" wrapText="1"/>
    </xf>
    <xf numFmtId="0" fontId="6" fillId="3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right" vertical="center"/>
    </xf>
    <xf numFmtId="165" fontId="5" fillId="0" borderId="1" xfId="0" applyNumberFormat="1" applyFont="1" applyBorder="1" applyAlignment="1" applyProtection="1">
      <alignment horizontal="right" vertical="center"/>
    </xf>
    <xf numFmtId="164" fontId="5" fillId="0" borderId="2" xfId="0" applyNumberFormat="1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left"/>
    </xf>
    <xf numFmtId="0" fontId="38" fillId="4" borderId="1" xfId="0" applyFont="1" applyFill="1" applyBorder="1" applyAlignment="1" applyProtection="1">
      <alignment horizontal="left" vertical="center"/>
    </xf>
    <xf numFmtId="0" fontId="4" fillId="4" borderId="1" xfId="11" applyFont="1" applyFill="1" applyAlignment="1" applyProtection="1">
      <alignment horizontal="left" vertical="center"/>
    </xf>
    <xf numFmtId="0" fontId="4" fillId="4" borderId="1" xfId="13" applyFont="1" applyFill="1" applyAlignment="1" applyProtection="1">
      <alignment horizontal="left" vertical="center"/>
    </xf>
    <xf numFmtId="0" fontId="8" fillId="6" borderId="1" xfId="0" applyFont="1" applyFill="1" applyBorder="1" applyAlignment="1">
      <protection locked="0"/>
    </xf>
    <xf numFmtId="0" fontId="9" fillId="0" borderId="0" xfId="0" applyFont="1">
      <alignment vertical="top"/>
      <protection locked="0"/>
    </xf>
    <xf numFmtId="0" fontId="4" fillId="4" borderId="1" xfId="0" applyFont="1" applyFill="1" applyBorder="1" applyAlignment="1" applyProtection="1">
      <alignment horizontal="left" vertical="center"/>
    </xf>
    <xf numFmtId="0" fontId="8" fillId="6" borderId="0" xfId="0" applyFont="1" applyFill="1" applyAlignment="1">
      <protection locked="0"/>
    </xf>
    <xf numFmtId="0" fontId="20" fillId="0" borderId="0" xfId="0" applyFont="1">
      <alignment vertical="top"/>
      <protection locked="0"/>
    </xf>
    <xf numFmtId="0" fontId="5" fillId="0" borderId="1" xfId="0" applyFont="1" applyBorder="1" applyAlignment="1">
      <protection locked="0"/>
    </xf>
    <xf numFmtId="0" fontId="5" fillId="6" borderId="0" xfId="0" applyFont="1" applyFill="1" applyAlignment="1">
      <protection locked="0"/>
    </xf>
    <xf numFmtId="0" fontId="34" fillId="4" borderId="1" xfId="0" applyFont="1" applyFill="1" applyBorder="1" applyAlignment="1" applyProtection="1">
      <alignment horizontal="left" vertical="center"/>
    </xf>
  </cellXfs>
  <cellStyles count="21">
    <cellStyle name="Normal" xfId="0" builtinId="0"/>
    <cellStyle name="Normal 10" xfId="13" xr:uid="{2DEDFB18-04E9-4BFA-A58C-08D06916413B}"/>
    <cellStyle name="Normal 11" xfId="14" xr:uid="{0F85AF61-5BF5-4ED3-AD70-4C09FE489A77}"/>
    <cellStyle name="Normal 2" xfId="2" xr:uid="{2D2422AE-B7B4-428C-A0A5-B7A04613E14E}"/>
    <cellStyle name="Normal 2 2" xfId="19" xr:uid="{FB60C1E7-395C-4B49-A2C6-0CF1868A909F}"/>
    <cellStyle name="Normal 2 3" xfId="16" xr:uid="{D19C5B19-62E3-4E2D-8C89-E968D38EAF23}"/>
    <cellStyle name="Normal 3" xfId="1" xr:uid="{00000000-0005-0000-0000-00002F000000}"/>
    <cellStyle name="Normal 3 2" xfId="20" xr:uid="{639FFDFE-48BF-490A-8CC3-DFBB2F37104D}"/>
    <cellStyle name="Normal 4" xfId="3" xr:uid="{00000000-0005-0000-0000-000031000000}"/>
    <cellStyle name="Normal 4 2" xfId="7" xr:uid="{92906EE1-6D78-4529-BBC6-1FF159812C7A}"/>
    <cellStyle name="Normal 5" xfId="4" xr:uid="{00000000-0005-0000-0000-000032000000}"/>
    <cellStyle name="Normal 5 2" xfId="8" xr:uid="{B9EA6A8F-0AC3-43D8-A0FC-9313D7C6915E}"/>
    <cellStyle name="Normal 6" xfId="5" xr:uid="{00000000-0005-0000-0000-000033000000}"/>
    <cellStyle name="Normal 6 2" xfId="9" xr:uid="{5050C7D9-1677-4802-A438-55DC38AA905B}"/>
    <cellStyle name="Normal 7" xfId="6" xr:uid="{00000000-0005-0000-0000-000034000000}"/>
    <cellStyle name="Normal 7 2" xfId="10" xr:uid="{CDEF2BF3-134F-4EDD-9469-E6421145C153}"/>
    <cellStyle name="Normal 8" xfId="11" xr:uid="{DF5265BE-5B7A-4940-9797-36C07AE03FB5}"/>
    <cellStyle name="Normal 9" xfId="12" xr:uid="{6BE43269-688F-42CF-A3B6-274C8371145A}"/>
    <cellStyle name="Valuta 2" xfId="15" xr:uid="{316225D2-21B0-445F-A842-0AA34DE2E257}"/>
    <cellStyle name="Valuta 3" xfId="18" xr:uid="{79A90C11-80ED-42EE-85AF-317F01F1055B}"/>
    <cellStyle name="Valuta 4" xfId="17" xr:uid="{9ED65A8D-6186-4BB8-A80D-ED3E0EE656B4}"/>
  </cellStyles>
  <dxfs count="0"/>
  <tableStyles count="0" defaultTableStyle="TableStyleMedium2" defaultPivotStyle="PivotStyleLight16"/>
  <colors>
    <mruColors>
      <color rgb="FF4C9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52"/>
  <sheetViews>
    <sheetView topLeftCell="A4" zoomScaleNormal="100" zoomScalePageLayoutView="70" workbookViewId="0">
      <selection activeCell="K43" sqref="K43"/>
    </sheetView>
  </sheetViews>
  <sheetFormatPr defaultColWidth="9.140625" defaultRowHeight="15" customHeight="1" x14ac:dyDescent="0.25"/>
  <cols>
    <col min="1" max="1" width="16.28515625" style="1" customWidth="1"/>
    <col min="2" max="2" width="45.5703125" style="1" customWidth="1"/>
    <col min="3" max="3" width="32.5703125" style="3" customWidth="1"/>
    <col min="4" max="257" width="9.140625" style="1" customWidth="1"/>
    <col min="258" max="16384" width="9.140625" style="1"/>
  </cols>
  <sheetData>
    <row r="1" spans="1:3" s="2" customFormat="1" ht="12.75" customHeight="1" x14ac:dyDescent="0.2">
      <c r="A1" s="10"/>
      <c r="B1" s="10"/>
      <c r="C1" s="40"/>
    </row>
    <row r="2" spans="1:3" s="2" customFormat="1" ht="12.75" customHeight="1" x14ac:dyDescent="0.2">
      <c r="A2" s="10"/>
      <c r="B2" s="10"/>
      <c r="C2" s="40"/>
    </row>
    <row r="3" spans="1:3" s="2" customFormat="1" ht="12.75" customHeight="1" x14ac:dyDescent="0.2">
      <c r="A3" s="10"/>
      <c r="B3" s="10"/>
      <c r="C3" s="40"/>
    </row>
    <row r="4" spans="1:3" s="2" customFormat="1" ht="12.75" customHeight="1" x14ac:dyDescent="0.2">
      <c r="A4" s="10"/>
      <c r="B4" s="10"/>
      <c r="C4" s="40"/>
    </row>
    <row r="5" spans="1:3" s="2" customFormat="1" ht="12.75" customHeight="1" x14ac:dyDescent="0.2">
      <c r="A5" s="10"/>
      <c r="B5" s="10"/>
      <c r="C5" s="40"/>
    </row>
    <row r="6" spans="1:3" ht="23.25" customHeight="1" x14ac:dyDescent="0.25">
      <c r="A6" s="322" t="s">
        <v>0</v>
      </c>
      <c r="B6" s="322"/>
      <c r="C6" s="41"/>
    </row>
    <row r="7" spans="1:3" ht="13.5" customHeight="1" x14ac:dyDescent="0.25">
      <c r="A7" s="10"/>
      <c r="B7" s="10"/>
      <c r="C7" s="10"/>
    </row>
    <row r="8" spans="1:3" s="2" customFormat="1" ht="12.75" customHeight="1" x14ac:dyDescent="0.2">
      <c r="A8" s="10"/>
      <c r="B8" s="10" t="s">
        <v>1</v>
      </c>
      <c r="C8" s="40" t="s">
        <v>2</v>
      </c>
    </row>
    <row r="9" spans="1:3" s="2" customFormat="1" ht="12.75" customHeight="1" x14ac:dyDescent="0.2">
      <c r="A9" s="10"/>
      <c r="B9" s="10"/>
      <c r="C9" s="40"/>
    </row>
    <row r="10" spans="1:3" s="2" customFormat="1" ht="12.75" customHeight="1" x14ac:dyDescent="0.2">
      <c r="A10" s="10"/>
      <c r="B10" s="10" t="s">
        <v>3</v>
      </c>
      <c r="C10" s="42"/>
    </row>
    <row r="11" spans="1:3" s="2" customFormat="1" ht="12.75" customHeight="1" x14ac:dyDescent="0.2">
      <c r="A11" s="10"/>
      <c r="B11" s="10" t="s">
        <v>4</v>
      </c>
      <c r="C11" s="43"/>
    </row>
    <row r="12" spans="1:3" s="2" customFormat="1" ht="12.75" customHeight="1" x14ac:dyDescent="0.2">
      <c r="A12" s="10"/>
      <c r="B12" s="10" t="s">
        <v>5</v>
      </c>
      <c r="C12" s="40"/>
    </row>
    <row r="13" spans="1:3" s="2" customFormat="1" ht="12.75" customHeight="1" x14ac:dyDescent="0.2">
      <c r="A13" s="10"/>
      <c r="B13" s="10"/>
      <c r="C13" s="323">
        <f>'Tilbudslistens samleside'!D17</f>
        <v>0</v>
      </c>
    </row>
    <row r="14" spans="1:3" s="2" customFormat="1" ht="12.75" customHeight="1" x14ac:dyDescent="0.2">
      <c r="A14" s="10"/>
      <c r="B14" s="10"/>
      <c r="C14" s="324"/>
    </row>
    <row r="15" spans="1:3" s="2" customFormat="1" ht="12.75" customHeight="1" x14ac:dyDescent="0.2">
      <c r="A15" s="10"/>
      <c r="B15" s="10"/>
      <c r="C15" s="40"/>
    </row>
    <row r="16" spans="1:3" s="2" customFormat="1" ht="12.75" customHeight="1" x14ac:dyDescent="0.2">
      <c r="A16" s="10"/>
      <c r="B16" s="10" t="s">
        <v>6</v>
      </c>
      <c r="C16" s="323">
        <f>C13*0.25</f>
        <v>0</v>
      </c>
    </row>
    <row r="17" spans="1:257" s="2" customFormat="1" ht="12.75" customHeight="1" x14ac:dyDescent="0.2">
      <c r="A17" s="10"/>
      <c r="B17" s="10"/>
      <c r="C17" s="324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</row>
    <row r="18" spans="1:257" s="2" customFormat="1" ht="12.75" customHeight="1" x14ac:dyDescent="0.2">
      <c r="A18" s="10"/>
      <c r="B18" s="10"/>
      <c r="C18" s="4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</row>
    <row r="19" spans="1:257" s="2" customFormat="1" ht="12.75" customHeight="1" x14ac:dyDescent="0.2">
      <c r="A19" s="10"/>
      <c r="B19" s="10" t="s">
        <v>7</v>
      </c>
      <c r="C19" s="325">
        <f>C13+C16</f>
        <v>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</row>
    <row r="20" spans="1:257" s="2" customFormat="1" ht="13.5" customHeight="1" x14ac:dyDescent="0.2">
      <c r="A20" s="10"/>
      <c r="B20" s="10"/>
      <c r="C20" s="326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</row>
    <row r="21" spans="1:257" s="2" customFormat="1" ht="13.5" customHeight="1" x14ac:dyDescent="0.2">
      <c r="A21" s="10"/>
      <c r="B21" s="10"/>
      <c r="C21" s="44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</row>
    <row r="22" spans="1:257" s="2" customFormat="1" ht="12.75" customHeight="1" x14ac:dyDescent="0.2">
      <c r="A22" s="10" t="s">
        <v>8</v>
      </c>
      <c r="B22" s="327"/>
      <c r="C22" s="327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</row>
    <row r="23" spans="1:257" s="10" customFormat="1" ht="12.75" customHeight="1" x14ac:dyDescent="0.2">
      <c r="B23" s="12"/>
      <c r="C23" s="12"/>
    </row>
    <row r="24" spans="1:257" s="2" customFormat="1" ht="31.5" customHeight="1" x14ac:dyDescent="0.2">
      <c r="A24" s="10"/>
      <c r="B24" s="29" t="s">
        <v>9</v>
      </c>
      <c r="C24" s="4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</row>
    <row r="25" spans="1:257" s="2" customFormat="1" ht="15.75" customHeight="1" x14ac:dyDescent="0.2">
      <c r="A25" s="320" t="s">
        <v>10</v>
      </c>
      <c r="B25" s="321"/>
      <c r="C25" s="45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</row>
    <row r="26" spans="1:257" s="2" customFormat="1" ht="15" customHeight="1" x14ac:dyDescent="0.2">
      <c r="A26" s="10"/>
      <c r="B26" s="315"/>
      <c r="C26" s="315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</row>
    <row r="27" spans="1:257" s="2" customFormat="1" ht="15" customHeight="1" x14ac:dyDescent="0.2">
      <c r="A27" s="10"/>
      <c r="B27" s="316"/>
      <c r="C27" s="317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</row>
    <row r="28" spans="1:257" s="2" customFormat="1" ht="15" customHeight="1" x14ac:dyDescent="0.2">
      <c r="A28" s="10"/>
      <c r="B28" s="317"/>
      <c r="C28" s="317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</row>
    <row r="29" spans="1:257" s="2" customFormat="1" ht="15" customHeight="1" x14ac:dyDescent="0.2">
      <c r="A29" s="10"/>
      <c r="B29" s="317"/>
      <c r="C29" s="317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</row>
    <row r="30" spans="1:257" s="2" customFormat="1" ht="15" customHeight="1" x14ac:dyDescent="0.2">
      <c r="A30" s="10"/>
      <c r="B30" s="317"/>
      <c r="C30" s="317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</row>
    <row r="31" spans="1:257" s="2" customFormat="1" ht="15" customHeight="1" x14ac:dyDescent="0.2">
      <c r="A31" s="10"/>
      <c r="B31" s="317"/>
      <c r="C31" s="317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</row>
    <row r="32" spans="1:257" s="2" customFormat="1" ht="15" customHeight="1" x14ac:dyDescent="0.2">
      <c r="A32" s="10"/>
      <c r="B32" s="317"/>
      <c r="C32" s="317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</row>
    <row r="33" spans="1:257" s="2" customFormat="1" ht="15" customHeight="1" x14ac:dyDescent="0.2">
      <c r="A33" s="10"/>
      <c r="B33" s="317"/>
      <c r="C33" s="317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</row>
    <row r="34" spans="1:257" s="2" customFormat="1" ht="15" customHeight="1" x14ac:dyDescent="0.2">
      <c r="A34" s="10"/>
      <c r="B34" s="317"/>
      <c r="C34" s="317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</row>
    <row r="35" spans="1:257" s="2" customFormat="1" ht="15" customHeight="1" x14ac:dyDescent="0.2">
      <c r="A35" s="10"/>
      <c r="B35" s="317"/>
      <c r="C35" s="317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</row>
    <row r="36" spans="1:257" s="2" customFormat="1" ht="15" customHeight="1" x14ac:dyDescent="0.2">
      <c r="A36" s="10"/>
      <c r="B36" s="317"/>
      <c r="C36" s="317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</row>
    <row r="37" spans="1:257" s="2" customFormat="1" ht="15" customHeight="1" x14ac:dyDescent="0.2">
      <c r="A37" s="10"/>
      <c r="B37" s="317"/>
      <c r="C37" s="317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</row>
    <row r="38" spans="1:257" s="2" customFormat="1" ht="15" customHeight="1" x14ac:dyDescent="0.2">
      <c r="A38" s="10"/>
      <c r="B38" s="317"/>
      <c r="C38" s="317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</row>
    <row r="39" spans="1:257" s="2" customFormat="1" ht="15" customHeight="1" x14ac:dyDescent="0.2">
      <c r="A39" s="10"/>
      <c r="B39" s="317"/>
      <c r="C39" s="317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</row>
    <row r="40" spans="1:257" ht="15" customHeight="1" x14ac:dyDescent="0.25">
      <c r="A40" s="9"/>
      <c r="B40" s="317"/>
      <c r="C40" s="317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</row>
    <row r="41" spans="1:257" ht="15" customHeight="1" x14ac:dyDescent="0.25">
      <c r="A41" s="9"/>
      <c r="B41" s="317"/>
      <c r="C41" s="317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</row>
    <row r="42" spans="1:257" ht="15" customHeight="1" x14ac:dyDescent="0.25">
      <c r="A42" s="9"/>
      <c r="B42" s="317"/>
      <c r="C42" s="317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  <c r="IW42" s="9"/>
    </row>
    <row r="43" spans="1:257" ht="15" customHeight="1" x14ac:dyDescent="0.25">
      <c r="A43" s="9"/>
      <c r="B43" s="317"/>
      <c r="C43" s="317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  <c r="IW43" s="9"/>
    </row>
    <row r="44" spans="1:257" ht="15" customHeight="1" x14ac:dyDescent="0.25">
      <c r="A44" s="9"/>
      <c r="B44" s="317"/>
      <c r="C44" s="317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  <c r="IW44" s="9"/>
    </row>
    <row r="45" spans="1:257" ht="15" customHeight="1" x14ac:dyDescent="0.25">
      <c r="A45" s="9"/>
      <c r="B45" s="317"/>
      <c r="C45" s="317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  <c r="IU45" s="9"/>
      <c r="IV45" s="9"/>
      <c r="IW45" s="9"/>
    </row>
    <row r="46" spans="1:257" s="2" customFormat="1" ht="15.75" customHeight="1" x14ac:dyDescent="0.2">
      <c r="A46" s="320" t="s">
        <v>11</v>
      </c>
      <c r="B46" s="321"/>
      <c r="C46" s="45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</row>
    <row r="47" spans="1:257" ht="15" customHeight="1" x14ac:dyDescent="0.25">
      <c r="A47" s="9"/>
      <c r="B47" s="318"/>
      <c r="C47" s="3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  <c r="IV47" s="9"/>
      <c r="IW47" s="9"/>
    </row>
    <row r="48" spans="1:257" ht="15" customHeight="1" x14ac:dyDescent="0.25">
      <c r="A48" s="9" t="s">
        <v>12</v>
      </c>
      <c r="B48" s="319"/>
      <c r="C48" s="31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</row>
    <row r="49" spans="1:257" ht="15" customHeight="1" x14ac:dyDescent="0.25">
      <c r="A49" s="9"/>
      <c r="B49" s="70"/>
      <c r="C49" s="70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  <c r="IV49" s="9"/>
      <c r="IW49" s="9"/>
    </row>
    <row r="50" spans="1:257" ht="30" customHeight="1" x14ac:dyDescent="0.25">
      <c r="A50" s="46" t="s">
        <v>13</v>
      </c>
      <c r="B50" s="72"/>
      <c r="C50" s="72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</row>
    <row r="51" spans="1:257" ht="15" customHeight="1" x14ac:dyDescent="0.25">
      <c r="A51" s="46"/>
      <c r="B51" s="70"/>
      <c r="C51" s="70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</row>
    <row r="52" spans="1:257" ht="15" customHeight="1" x14ac:dyDescent="0.25">
      <c r="A52" s="9"/>
      <c r="B52" s="71"/>
      <c r="C52" s="71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9"/>
      <c r="IV52" s="9"/>
      <c r="IW52" s="9"/>
    </row>
  </sheetData>
  <mergeCells count="10">
    <mergeCell ref="A6:B6"/>
    <mergeCell ref="C13:C14"/>
    <mergeCell ref="C19:C20"/>
    <mergeCell ref="B22:C22"/>
    <mergeCell ref="C16:C17"/>
    <mergeCell ref="B26:C26"/>
    <mergeCell ref="B27:C45"/>
    <mergeCell ref="B47:C48"/>
    <mergeCell ref="A46:B46"/>
    <mergeCell ref="A25:B25"/>
  </mergeCells>
  <pageMargins left="0.55118110236220474" right="0.23622047244094491" top="0.94488188976377963" bottom="0.74803149606299213" header="0.31496062992125984" footer="0.31496062992125984"/>
  <pageSetup paperSize="8" scale="96" orientation="landscape" r:id="rId1"/>
  <headerFooter>
    <oddHeader>&amp;LHovedentreprise
Tilbudsliste&amp;CPalægaragerne&amp;RDato: 17.03.2024</oddHeader>
    <oddFooter>&amp;R&amp;10 side &amp;P af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IZ95"/>
  <sheetViews>
    <sheetView topLeftCell="A49" zoomScale="90" zoomScaleNormal="90" zoomScaleSheetLayoutView="100" workbookViewId="0">
      <selection activeCell="D99" sqref="D99"/>
    </sheetView>
  </sheetViews>
  <sheetFormatPr defaultColWidth="9.140625" defaultRowHeight="15" customHeight="1" x14ac:dyDescent="0.25"/>
  <cols>
    <col min="1" max="2" width="10.42578125" style="5" customWidth="1"/>
    <col min="3" max="3" width="15.7109375" style="6" customWidth="1"/>
    <col min="4" max="4" width="110" style="6" bestFit="1" customWidth="1"/>
    <col min="5" max="5" width="8.140625" style="8" bestFit="1" customWidth="1"/>
    <col min="6" max="6" width="7.42578125" style="6" customWidth="1"/>
    <col min="7" max="7" width="9.85546875" style="6" customWidth="1"/>
    <col min="8" max="8" width="13.140625" style="6" customWidth="1"/>
    <col min="9" max="10" width="1.7109375" style="6" customWidth="1"/>
    <col min="11" max="11" width="14.5703125" style="6" customWidth="1"/>
    <col min="12" max="12" width="2.85546875" style="1" customWidth="1"/>
    <col min="13" max="260" width="9.140625" style="1" customWidth="1"/>
    <col min="261" max="16384" width="9.140625" style="1"/>
  </cols>
  <sheetData>
    <row r="1" spans="1:12" ht="15" customHeight="1" x14ac:dyDescent="0.25">
      <c r="A1" s="333" t="s">
        <v>440</v>
      </c>
      <c r="B1" s="333"/>
      <c r="C1" s="333"/>
      <c r="D1" s="333"/>
      <c r="E1" s="305"/>
      <c r="F1" s="21"/>
      <c r="G1" s="21"/>
      <c r="H1" s="21"/>
      <c r="I1" s="21"/>
      <c r="J1" s="21"/>
      <c r="K1" s="21"/>
      <c r="L1" s="9"/>
    </row>
    <row r="2" spans="1:12" ht="15" customHeight="1" x14ac:dyDescent="0.25">
      <c r="A2" s="333"/>
      <c r="B2" s="333"/>
      <c r="C2" s="333"/>
      <c r="D2" s="333"/>
      <c r="E2" s="305"/>
      <c r="F2" s="21"/>
      <c r="G2" s="21"/>
      <c r="H2" s="21"/>
      <c r="I2" s="21"/>
      <c r="J2" s="21"/>
      <c r="K2" s="21"/>
      <c r="L2" s="9"/>
    </row>
    <row r="3" spans="1:12" s="2" customFormat="1" ht="15" customHeight="1" x14ac:dyDescent="0.2">
      <c r="A3" s="22" t="s">
        <v>29</v>
      </c>
      <c r="B3" s="22" t="s">
        <v>282</v>
      </c>
      <c r="C3" s="23" t="s">
        <v>136</v>
      </c>
      <c r="D3" s="23" t="s">
        <v>43</v>
      </c>
      <c r="E3" s="23" t="s">
        <v>80</v>
      </c>
      <c r="F3" s="24" t="s">
        <v>44</v>
      </c>
      <c r="G3" s="24" t="s">
        <v>45</v>
      </c>
      <c r="H3" s="24" t="s">
        <v>22</v>
      </c>
      <c r="I3" s="24"/>
      <c r="J3" s="24"/>
      <c r="K3" s="25" t="s">
        <v>46</v>
      </c>
      <c r="L3" s="10"/>
    </row>
    <row r="4" spans="1:12" ht="15" customHeight="1" x14ac:dyDescent="0.25">
      <c r="A4" s="34" t="s">
        <v>441</v>
      </c>
      <c r="B4" s="34"/>
      <c r="C4" s="35"/>
      <c r="D4" s="35" t="s">
        <v>442</v>
      </c>
      <c r="E4" s="35"/>
      <c r="F4" s="35"/>
      <c r="G4" s="35"/>
      <c r="H4" s="35"/>
      <c r="I4" s="35"/>
      <c r="J4" s="35"/>
      <c r="K4" s="35"/>
      <c r="L4" s="9"/>
    </row>
    <row r="5" spans="1:12" x14ac:dyDescent="0.25">
      <c r="A5" s="36" t="s">
        <v>443</v>
      </c>
      <c r="B5" s="36"/>
      <c r="C5" s="219" t="s">
        <v>444</v>
      </c>
      <c r="D5" s="220" t="s">
        <v>445</v>
      </c>
      <c r="E5" s="37"/>
      <c r="F5" s="38">
        <v>1</v>
      </c>
      <c r="G5" s="37" t="s">
        <v>47</v>
      </c>
      <c r="H5" s="63">
        <v>0</v>
      </c>
      <c r="I5" s="111"/>
      <c r="J5" s="111"/>
      <c r="K5" s="64">
        <f>H5*F5</f>
        <v>0</v>
      </c>
      <c r="L5" s="9"/>
    </row>
    <row r="6" spans="1:12" x14ac:dyDescent="0.25">
      <c r="A6" s="36" t="s">
        <v>446</v>
      </c>
      <c r="B6" s="36"/>
      <c r="C6" s="219" t="s">
        <v>447</v>
      </c>
      <c r="D6" s="220" t="s">
        <v>448</v>
      </c>
      <c r="E6" s="37"/>
      <c r="F6" s="38">
        <v>1</v>
      </c>
      <c r="G6" s="37" t="s">
        <v>47</v>
      </c>
      <c r="H6" s="63">
        <v>0</v>
      </c>
      <c r="I6" s="111"/>
      <c r="J6" s="111"/>
      <c r="K6" s="64">
        <f t="shared" ref="K6:K61" si="0">H6*F6</f>
        <v>0</v>
      </c>
      <c r="L6" s="9"/>
    </row>
    <row r="7" spans="1:12" s="9" customFormat="1" x14ac:dyDescent="0.25">
      <c r="A7" s="36" t="s">
        <v>449</v>
      </c>
      <c r="B7" s="36"/>
      <c r="C7" s="219" t="s">
        <v>450</v>
      </c>
      <c r="D7" s="221" t="s">
        <v>451</v>
      </c>
      <c r="E7" s="7"/>
      <c r="F7" s="7">
        <v>1</v>
      </c>
      <c r="G7" s="37" t="s">
        <v>47</v>
      </c>
      <c r="H7" s="67">
        <v>0</v>
      </c>
      <c r="I7" s="112"/>
      <c r="J7" s="112"/>
      <c r="K7" s="64">
        <f t="shared" si="0"/>
        <v>0</v>
      </c>
    </row>
    <row r="8" spans="1:12" s="9" customFormat="1" x14ac:dyDescent="0.25">
      <c r="A8" s="36" t="s">
        <v>452</v>
      </c>
      <c r="B8" s="36"/>
      <c r="C8" s="219" t="s">
        <v>453</v>
      </c>
      <c r="D8" s="221" t="s">
        <v>454</v>
      </c>
      <c r="E8" s="10"/>
      <c r="F8" s="10">
        <v>1</v>
      </c>
      <c r="G8" s="37" t="s">
        <v>47</v>
      </c>
      <c r="H8" s="67">
        <v>0</v>
      </c>
      <c r="I8" s="112"/>
      <c r="J8" s="112"/>
      <c r="K8" s="64">
        <f t="shared" si="0"/>
        <v>0</v>
      </c>
    </row>
    <row r="9" spans="1:12" x14ac:dyDescent="0.25">
      <c r="A9" s="36" t="s">
        <v>455</v>
      </c>
      <c r="B9" s="36"/>
      <c r="C9" s="219" t="s">
        <v>456</v>
      </c>
      <c r="D9" s="221" t="s">
        <v>457</v>
      </c>
      <c r="E9" s="60"/>
      <c r="F9" s="61">
        <v>1</v>
      </c>
      <c r="G9" s="37" t="s">
        <v>47</v>
      </c>
      <c r="H9" s="67">
        <v>0</v>
      </c>
      <c r="I9" s="112"/>
      <c r="J9" s="112"/>
      <c r="K9" s="64">
        <f t="shared" si="0"/>
        <v>0</v>
      </c>
      <c r="L9" s="9"/>
    </row>
    <row r="10" spans="1:12" x14ac:dyDescent="0.25">
      <c r="A10" s="36" t="s">
        <v>458</v>
      </c>
      <c r="B10" s="36"/>
      <c r="C10" s="219" t="s">
        <v>459</v>
      </c>
      <c r="D10" s="218" t="s">
        <v>460</v>
      </c>
      <c r="E10" s="37"/>
      <c r="F10" s="38">
        <v>1</v>
      </c>
      <c r="G10" s="37" t="s">
        <v>47</v>
      </c>
      <c r="H10" s="67">
        <v>0</v>
      </c>
      <c r="I10" s="112"/>
      <c r="J10" s="112"/>
      <c r="K10" s="64">
        <f t="shared" si="0"/>
        <v>0</v>
      </c>
      <c r="L10" s="9"/>
    </row>
    <row r="11" spans="1:12" x14ac:dyDescent="0.25">
      <c r="A11" s="36"/>
      <c r="B11" s="36"/>
      <c r="C11" s="222"/>
      <c r="D11" s="222"/>
      <c r="E11" s="37"/>
      <c r="F11" s="38"/>
      <c r="G11" s="37"/>
      <c r="H11" s="63">
        <v>0</v>
      </c>
      <c r="I11" s="111"/>
      <c r="J11" s="111"/>
      <c r="K11" s="64">
        <f t="shared" si="0"/>
        <v>0</v>
      </c>
      <c r="L11" s="9"/>
    </row>
    <row r="12" spans="1:12" x14ac:dyDescent="0.25">
      <c r="A12" s="36" t="s">
        <v>461</v>
      </c>
      <c r="B12" s="36"/>
      <c r="C12" s="217" t="s">
        <v>462</v>
      </c>
      <c r="D12" s="218" t="s">
        <v>463</v>
      </c>
      <c r="E12" s="37"/>
      <c r="F12" s="38">
        <v>1</v>
      </c>
      <c r="G12" s="37" t="s">
        <v>47</v>
      </c>
      <c r="H12" s="63">
        <v>0</v>
      </c>
      <c r="I12" s="111"/>
      <c r="J12" s="111"/>
      <c r="K12" s="64">
        <f t="shared" si="0"/>
        <v>0</v>
      </c>
      <c r="L12" s="9"/>
    </row>
    <row r="13" spans="1:12" x14ac:dyDescent="0.25">
      <c r="A13" s="36" t="s">
        <v>464</v>
      </c>
      <c r="B13" s="36"/>
      <c r="C13" s="217" t="s">
        <v>465</v>
      </c>
      <c r="D13" s="218" t="s">
        <v>466</v>
      </c>
      <c r="E13" s="37"/>
      <c r="F13" s="38">
        <v>1</v>
      </c>
      <c r="G13" s="37" t="s">
        <v>47</v>
      </c>
      <c r="H13" s="63">
        <v>0</v>
      </c>
      <c r="I13" s="111"/>
      <c r="J13" s="111"/>
      <c r="K13" s="64">
        <f t="shared" si="0"/>
        <v>0</v>
      </c>
      <c r="L13" s="9"/>
    </row>
    <row r="14" spans="1:12" s="9" customFormat="1" x14ac:dyDescent="0.25">
      <c r="A14" s="36"/>
      <c r="B14" s="36"/>
      <c r="C14" s="222"/>
      <c r="D14" s="222"/>
      <c r="E14" s="7"/>
      <c r="F14" s="7"/>
      <c r="G14" s="37"/>
      <c r="H14" s="67">
        <v>0</v>
      </c>
      <c r="I14" s="112"/>
      <c r="J14" s="112"/>
      <c r="K14" s="64">
        <f t="shared" si="0"/>
        <v>0</v>
      </c>
    </row>
    <row r="15" spans="1:12" s="9" customFormat="1" ht="15" customHeight="1" x14ac:dyDescent="0.25">
      <c r="A15" s="36" t="s">
        <v>467</v>
      </c>
      <c r="B15" s="36"/>
      <c r="C15" s="217" t="s">
        <v>468</v>
      </c>
      <c r="D15" s="218" t="s">
        <v>469</v>
      </c>
      <c r="E15" s="10"/>
      <c r="F15" s="10">
        <v>1</v>
      </c>
      <c r="G15" s="37" t="s">
        <v>47</v>
      </c>
      <c r="H15" s="67">
        <v>0</v>
      </c>
      <c r="I15" s="112"/>
      <c r="J15" s="112"/>
      <c r="K15" s="64">
        <f t="shared" si="0"/>
        <v>0</v>
      </c>
    </row>
    <row r="16" spans="1:12" ht="15" customHeight="1" x14ac:dyDescent="0.25">
      <c r="A16" s="36"/>
      <c r="B16" s="36"/>
      <c r="C16" s="222"/>
      <c r="D16" s="222"/>
      <c r="E16" s="60"/>
      <c r="F16" s="61"/>
      <c r="G16" s="37"/>
      <c r="H16" s="67">
        <v>0</v>
      </c>
      <c r="I16" s="112"/>
      <c r="J16" s="112"/>
      <c r="K16" s="64">
        <f t="shared" si="0"/>
        <v>0</v>
      </c>
      <c r="L16" s="9"/>
    </row>
    <row r="17" spans="1:14" s="9" customFormat="1" ht="15" customHeight="1" x14ac:dyDescent="0.25">
      <c r="A17" s="36" t="s">
        <v>470</v>
      </c>
      <c r="B17" s="36"/>
      <c r="C17" s="217" t="s">
        <v>471</v>
      </c>
      <c r="D17" s="218" t="s">
        <v>472</v>
      </c>
      <c r="E17" s="11"/>
      <c r="F17" s="276" t="s">
        <v>199</v>
      </c>
      <c r="G17" s="37" t="s">
        <v>47</v>
      </c>
      <c r="H17" s="67">
        <v>0</v>
      </c>
      <c r="I17" s="112"/>
      <c r="J17" s="112"/>
      <c r="K17" s="64">
        <f t="shared" si="0"/>
        <v>0</v>
      </c>
    </row>
    <row r="18" spans="1:14" s="9" customFormat="1" ht="15" customHeight="1" x14ac:dyDescent="0.25">
      <c r="A18" s="36" t="s">
        <v>473</v>
      </c>
      <c r="B18" s="36"/>
      <c r="C18" s="217" t="s">
        <v>474</v>
      </c>
      <c r="D18" s="218" t="s">
        <v>475</v>
      </c>
      <c r="E18" s="11"/>
      <c r="F18" s="276" t="s">
        <v>199</v>
      </c>
      <c r="G18" s="37" t="s">
        <v>47</v>
      </c>
      <c r="H18" s="57">
        <v>0</v>
      </c>
      <c r="I18" s="113"/>
      <c r="J18" s="113"/>
      <c r="K18" s="64">
        <f t="shared" si="0"/>
        <v>0</v>
      </c>
    </row>
    <row r="19" spans="1:14" s="9" customFormat="1" ht="15" customHeight="1" x14ac:dyDescent="0.25">
      <c r="A19" s="36" t="s">
        <v>476</v>
      </c>
      <c r="B19" s="36"/>
      <c r="C19" s="217" t="s">
        <v>477</v>
      </c>
      <c r="D19" s="218" t="s">
        <v>478</v>
      </c>
      <c r="E19" s="7"/>
      <c r="F19" s="7">
        <v>1</v>
      </c>
      <c r="G19" s="37" t="s">
        <v>47</v>
      </c>
      <c r="H19" s="67">
        <v>0</v>
      </c>
      <c r="I19" s="112"/>
      <c r="J19" s="112"/>
      <c r="K19" s="64">
        <f t="shared" si="0"/>
        <v>0</v>
      </c>
    </row>
    <row r="20" spans="1:14" ht="15" customHeight="1" x14ac:dyDescent="0.25">
      <c r="A20" s="36" t="s">
        <v>479</v>
      </c>
      <c r="B20" s="36"/>
      <c r="C20" s="217" t="s">
        <v>480</v>
      </c>
      <c r="D20" s="218" t="s">
        <v>481</v>
      </c>
      <c r="E20" s="10"/>
      <c r="F20" s="10">
        <v>1</v>
      </c>
      <c r="G20" s="37" t="s">
        <v>47</v>
      </c>
      <c r="H20" s="67">
        <v>0</v>
      </c>
      <c r="I20" s="112"/>
      <c r="J20" s="112"/>
      <c r="K20" s="64">
        <f t="shared" si="0"/>
        <v>0</v>
      </c>
      <c r="L20" s="9"/>
      <c r="M20" s="9"/>
      <c r="N20" s="9"/>
    </row>
    <row r="21" spans="1:14" s="9" customFormat="1" ht="15" customHeight="1" x14ac:dyDescent="0.25">
      <c r="A21" s="36" t="s">
        <v>482</v>
      </c>
      <c r="B21" s="36"/>
      <c r="C21" s="217" t="s">
        <v>483</v>
      </c>
      <c r="D21" s="218" t="s">
        <v>484</v>
      </c>
      <c r="E21" s="10"/>
      <c r="F21" s="10">
        <v>1</v>
      </c>
      <c r="G21" s="37" t="s">
        <v>47</v>
      </c>
      <c r="H21" s="67">
        <v>0</v>
      </c>
      <c r="I21" s="112"/>
      <c r="J21" s="112"/>
      <c r="K21" s="64">
        <f t="shared" si="0"/>
        <v>0</v>
      </c>
    </row>
    <row r="22" spans="1:14" s="9" customFormat="1" ht="15" customHeight="1" x14ac:dyDescent="0.25">
      <c r="A22" s="36"/>
      <c r="B22" s="36"/>
      <c r="C22" s="222"/>
      <c r="D22" s="222"/>
      <c r="E22" s="10"/>
      <c r="F22" s="10"/>
      <c r="G22" s="37"/>
      <c r="H22" s="67">
        <v>0</v>
      </c>
      <c r="I22" s="112"/>
      <c r="J22" s="112"/>
      <c r="K22" s="64">
        <f t="shared" si="0"/>
        <v>0</v>
      </c>
    </row>
    <row r="23" spans="1:14" s="9" customFormat="1" ht="15" customHeight="1" x14ac:dyDescent="0.25">
      <c r="A23" s="36" t="s">
        <v>485</v>
      </c>
      <c r="B23" s="36"/>
      <c r="C23" s="217" t="s">
        <v>486</v>
      </c>
      <c r="D23" s="218" t="s">
        <v>487</v>
      </c>
      <c r="E23" s="10"/>
      <c r="F23" s="10">
        <v>1</v>
      </c>
      <c r="G23" s="37" t="s">
        <v>47</v>
      </c>
      <c r="H23" s="67">
        <v>0</v>
      </c>
      <c r="I23" s="112"/>
      <c r="J23" s="112"/>
      <c r="K23" s="64">
        <f t="shared" si="0"/>
        <v>0</v>
      </c>
    </row>
    <row r="24" spans="1:14" s="9" customFormat="1" ht="15" customHeight="1" x14ac:dyDescent="0.25">
      <c r="A24" s="36" t="s">
        <v>488</v>
      </c>
      <c r="B24" s="36"/>
      <c r="C24" s="219" t="s">
        <v>489</v>
      </c>
      <c r="D24" s="220" t="s">
        <v>490</v>
      </c>
      <c r="E24" s="10"/>
      <c r="F24" s="10">
        <v>1</v>
      </c>
      <c r="G24" s="37" t="s">
        <v>47</v>
      </c>
      <c r="H24" s="67">
        <v>0</v>
      </c>
      <c r="I24" s="112"/>
      <c r="J24" s="112"/>
      <c r="K24" s="64">
        <f t="shared" si="0"/>
        <v>0</v>
      </c>
    </row>
    <row r="25" spans="1:14" s="9" customFormat="1" ht="15" customHeight="1" x14ac:dyDescent="0.25">
      <c r="A25" s="36" t="s">
        <v>491</v>
      </c>
      <c r="B25" s="36"/>
      <c r="C25" s="219" t="s">
        <v>492</v>
      </c>
      <c r="D25" s="220" t="s">
        <v>493</v>
      </c>
      <c r="E25" s="10"/>
      <c r="F25" s="10">
        <v>1</v>
      </c>
      <c r="G25" s="37" t="s">
        <v>47</v>
      </c>
      <c r="H25" s="67">
        <v>0</v>
      </c>
      <c r="I25" s="112"/>
      <c r="J25" s="112"/>
      <c r="K25" s="64">
        <f t="shared" si="0"/>
        <v>0</v>
      </c>
    </row>
    <row r="26" spans="1:14" s="9" customFormat="1" ht="15" customHeight="1" x14ac:dyDescent="0.25">
      <c r="A26" s="36" t="s">
        <v>494</v>
      </c>
      <c r="B26" s="36"/>
      <c r="C26" s="219" t="s">
        <v>495</v>
      </c>
      <c r="D26" s="220" t="s">
        <v>496</v>
      </c>
      <c r="E26" s="10"/>
      <c r="F26" s="10">
        <v>1</v>
      </c>
      <c r="G26" s="37" t="s">
        <v>47</v>
      </c>
      <c r="H26" s="67">
        <v>0</v>
      </c>
      <c r="I26" s="112"/>
      <c r="J26" s="112"/>
      <c r="K26" s="64">
        <f t="shared" si="0"/>
        <v>0</v>
      </c>
    </row>
    <row r="27" spans="1:14" s="9" customFormat="1" ht="15" customHeight="1" x14ac:dyDescent="0.25">
      <c r="A27" s="36" t="s">
        <v>497</v>
      </c>
      <c r="B27" s="36"/>
      <c r="C27" s="219" t="s">
        <v>498</v>
      </c>
      <c r="D27" s="220" t="s">
        <v>499</v>
      </c>
      <c r="E27" s="10"/>
      <c r="F27" s="10">
        <v>1</v>
      </c>
      <c r="G27" s="37" t="s">
        <v>47</v>
      </c>
      <c r="H27" s="67">
        <v>0</v>
      </c>
      <c r="I27" s="112"/>
      <c r="J27" s="112"/>
      <c r="K27" s="64">
        <f t="shared" si="0"/>
        <v>0</v>
      </c>
    </row>
    <row r="28" spans="1:14" s="9" customFormat="1" ht="15" customHeight="1" x14ac:dyDescent="0.25">
      <c r="A28" s="36" t="s">
        <v>500</v>
      </c>
      <c r="B28" s="36"/>
      <c r="C28" s="219" t="s">
        <v>501</v>
      </c>
      <c r="D28" s="220" t="s">
        <v>502</v>
      </c>
      <c r="E28" s="10"/>
      <c r="F28" s="10">
        <v>1</v>
      </c>
      <c r="G28" s="37" t="s">
        <v>47</v>
      </c>
      <c r="H28" s="67">
        <v>0</v>
      </c>
      <c r="I28" s="112"/>
      <c r="J28" s="112"/>
      <c r="K28" s="64">
        <f t="shared" si="0"/>
        <v>0</v>
      </c>
    </row>
    <row r="29" spans="1:14" s="9" customFormat="1" ht="15" customHeight="1" x14ac:dyDescent="0.25">
      <c r="A29" s="36"/>
      <c r="B29" s="36"/>
      <c r="C29" s="222"/>
      <c r="D29" s="222"/>
      <c r="E29" s="10"/>
      <c r="F29" s="10"/>
      <c r="G29" s="37"/>
      <c r="H29" s="67">
        <v>0</v>
      </c>
      <c r="I29" s="112"/>
      <c r="J29" s="112"/>
      <c r="K29" s="64">
        <f t="shared" si="0"/>
        <v>0</v>
      </c>
    </row>
    <row r="30" spans="1:14" s="9" customFormat="1" ht="15" customHeight="1" x14ac:dyDescent="0.25">
      <c r="A30" s="36" t="s">
        <v>503</v>
      </c>
      <c r="B30" s="36"/>
      <c r="C30" s="217" t="s">
        <v>504</v>
      </c>
      <c r="D30" s="223" t="s">
        <v>505</v>
      </c>
      <c r="E30" s="10"/>
      <c r="F30" s="10">
        <v>1</v>
      </c>
      <c r="G30" s="37" t="s">
        <v>47</v>
      </c>
      <c r="H30" s="67">
        <v>0</v>
      </c>
      <c r="I30" s="112"/>
      <c r="J30" s="112"/>
      <c r="K30" s="64">
        <f t="shared" si="0"/>
        <v>0</v>
      </c>
    </row>
    <row r="31" spans="1:14" s="9" customFormat="1" ht="15" customHeight="1" x14ac:dyDescent="0.25">
      <c r="A31" s="36" t="s">
        <v>506</v>
      </c>
      <c r="B31" s="36"/>
      <c r="C31" s="217" t="s">
        <v>507</v>
      </c>
      <c r="D31" s="218" t="s">
        <v>508</v>
      </c>
      <c r="E31" s="10"/>
      <c r="F31" s="10">
        <v>1</v>
      </c>
      <c r="G31" s="37" t="s">
        <v>47</v>
      </c>
      <c r="H31" s="67">
        <v>0</v>
      </c>
      <c r="I31" s="112"/>
      <c r="J31" s="112"/>
      <c r="K31" s="64">
        <f t="shared" si="0"/>
        <v>0</v>
      </c>
    </row>
    <row r="32" spans="1:14" s="9" customFormat="1" ht="15" customHeight="1" x14ac:dyDescent="0.25">
      <c r="A32" s="36" t="s">
        <v>509</v>
      </c>
      <c r="B32" s="36"/>
      <c r="C32" s="217" t="s">
        <v>510</v>
      </c>
      <c r="D32" s="218" t="s">
        <v>511</v>
      </c>
      <c r="E32" s="10"/>
      <c r="F32" s="10">
        <v>1</v>
      </c>
      <c r="G32" s="37" t="s">
        <v>47</v>
      </c>
      <c r="H32" s="67">
        <v>0</v>
      </c>
      <c r="I32" s="112"/>
      <c r="J32" s="112"/>
      <c r="K32" s="64">
        <f t="shared" si="0"/>
        <v>0</v>
      </c>
    </row>
    <row r="33" spans="1:11" s="9" customFormat="1" ht="15" customHeight="1" x14ac:dyDescent="0.25">
      <c r="A33" s="36" t="s">
        <v>512</v>
      </c>
      <c r="B33" s="36"/>
      <c r="C33" s="217" t="s">
        <v>513</v>
      </c>
      <c r="D33" s="224" t="s">
        <v>514</v>
      </c>
      <c r="E33" s="10"/>
      <c r="F33" s="10">
        <v>1</v>
      </c>
      <c r="G33" s="37" t="s">
        <v>47</v>
      </c>
      <c r="H33" s="67">
        <v>0</v>
      </c>
      <c r="I33" s="112"/>
      <c r="J33" s="112"/>
      <c r="K33" s="64">
        <f t="shared" si="0"/>
        <v>0</v>
      </c>
    </row>
    <row r="34" spans="1:11" s="9" customFormat="1" ht="15" customHeight="1" x14ac:dyDescent="0.25">
      <c r="A34" s="36" t="s">
        <v>515</v>
      </c>
      <c r="B34" s="36"/>
      <c r="C34" s="217" t="s">
        <v>516</v>
      </c>
      <c r="D34" s="224" t="s">
        <v>517</v>
      </c>
      <c r="E34" s="10"/>
      <c r="F34" s="10">
        <v>1</v>
      </c>
      <c r="G34" s="37" t="s">
        <v>47</v>
      </c>
      <c r="H34" s="67">
        <v>0</v>
      </c>
      <c r="I34" s="112"/>
      <c r="J34" s="112"/>
      <c r="K34" s="64">
        <f t="shared" si="0"/>
        <v>0</v>
      </c>
    </row>
    <row r="35" spans="1:11" s="9" customFormat="1" ht="15" customHeight="1" x14ac:dyDescent="0.25">
      <c r="A35" s="36"/>
      <c r="B35" s="36"/>
      <c r="C35" s="222"/>
      <c r="D35" s="222"/>
      <c r="E35" s="10"/>
      <c r="F35" s="10"/>
      <c r="G35" s="37"/>
      <c r="H35" s="67">
        <v>0</v>
      </c>
      <c r="I35" s="112"/>
      <c r="J35" s="112"/>
      <c r="K35" s="64">
        <f t="shared" si="0"/>
        <v>0</v>
      </c>
    </row>
    <row r="36" spans="1:11" s="9" customFormat="1" ht="15" customHeight="1" x14ac:dyDescent="0.25">
      <c r="A36" s="36" t="s">
        <v>518</v>
      </c>
      <c r="B36" s="36"/>
      <c r="C36" s="217" t="s">
        <v>519</v>
      </c>
      <c r="D36" s="218" t="s">
        <v>520</v>
      </c>
      <c r="E36" s="10"/>
      <c r="F36" s="10">
        <v>1</v>
      </c>
      <c r="G36" s="37" t="s">
        <v>47</v>
      </c>
      <c r="H36" s="67">
        <v>0</v>
      </c>
      <c r="I36" s="112"/>
      <c r="J36" s="112"/>
      <c r="K36" s="64">
        <f t="shared" si="0"/>
        <v>0</v>
      </c>
    </row>
    <row r="37" spans="1:11" s="9" customFormat="1" ht="15" customHeight="1" x14ac:dyDescent="0.25">
      <c r="A37" s="36" t="s">
        <v>521</v>
      </c>
      <c r="B37" s="36"/>
      <c r="C37" s="217" t="s">
        <v>522</v>
      </c>
      <c r="D37" s="218" t="s">
        <v>523</v>
      </c>
      <c r="E37" s="10"/>
      <c r="F37" s="10">
        <v>1</v>
      </c>
      <c r="G37" s="37" t="s">
        <v>47</v>
      </c>
      <c r="H37" s="67">
        <v>0</v>
      </c>
      <c r="I37" s="112"/>
      <c r="J37" s="112"/>
      <c r="K37" s="64">
        <f t="shared" si="0"/>
        <v>0</v>
      </c>
    </row>
    <row r="38" spans="1:11" s="9" customFormat="1" ht="15" customHeight="1" x14ac:dyDescent="0.25">
      <c r="A38" s="36" t="s">
        <v>524</v>
      </c>
      <c r="B38" s="36"/>
      <c r="C38" s="217" t="s">
        <v>525</v>
      </c>
      <c r="D38" s="218" t="s">
        <v>526</v>
      </c>
      <c r="E38" s="10"/>
      <c r="F38" s="10">
        <v>1</v>
      </c>
      <c r="G38" s="37" t="s">
        <v>47</v>
      </c>
      <c r="H38" s="67">
        <v>0</v>
      </c>
      <c r="I38" s="112"/>
      <c r="J38" s="112"/>
      <c r="K38" s="64">
        <f t="shared" si="0"/>
        <v>0</v>
      </c>
    </row>
    <row r="39" spans="1:11" s="9" customFormat="1" ht="15" customHeight="1" x14ac:dyDescent="0.25">
      <c r="A39" s="36" t="s">
        <v>527</v>
      </c>
      <c r="B39" s="36"/>
      <c r="C39" s="217" t="s">
        <v>528</v>
      </c>
      <c r="D39" s="218" t="s">
        <v>529</v>
      </c>
      <c r="E39" s="10"/>
      <c r="F39" s="10">
        <v>1</v>
      </c>
      <c r="G39" s="37" t="s">
        <v>47</v>
      </c>
      <c r="H39" s="67">
        <v>0</v>
      </c>
      <c r="I39" s="112"/>
      <c r="J39" s="112"/>
      <c r="K39" s="64">
        <f t="shared" si="0"/>
        <v>0</v>
      </c>
    </row>
    <row r="40" spans="1:11" s="9" customFormat="1" ht="15" customHeight="1" x14ac:dyDescent="0.25">
      <c r="A40" s="36"/>
      <c r="B40" s="36"/>
      <c r="C40" s="222"/>
      <c r="D40" s="222"/>
      <c r="E40" s="10"/>
      <c r="F40" s="10"/>
      <c r="G40" s="10"/>
      <c r="H40" s="67">
        <v>0</v>
      </c>
      <c r="I40" s="112"/>
      <c r="J40" s="112"/>
      <c r="K40" s="64">
        <f t="shared" si="0"/>
        <v>0</v>
      </c>
    </row>
    <row r="41" spans="1:11" s="9" customFormat="1" ht="15" customHeight="1" x14ac:dyDescent="0.25">
      <c r="A41" s="36" t="s">
        <v>530</v>
      </c>
      <c r="B41" s="36"/>
      <c r="C41" s="217" t="s">
        <v>531</v>
      </c>
      <c r="D41" s="218" t="s">
        <v>532</v>
      </c>
      <c r="E41" s="10"/>
      <c r="F41" s="10">
        <v>219</v>
      </c>
      <c r="G41" s="10" t="s">
        <v>533</v>
      </c>
      <c r="H41" s="67">
        <v>0</v>
      </c>
      <c r="I41" s="112"/>
      <c r="J41" s="112"/>
      <c r="K41" s="64">
        <f t="shared" si="0"/>
        <v>0</v>
      </c>
    </row>
    <row r="42" spans="1:11" s="9" customFormat="1" ht="15" customHeight="1" x14ac:dyDescent="0.25">
      <c r="A42" s="36" t="s">
        <v>534</v>
      </c>
      <c r="B42" s="36"/>
      <c r="C42" s="217" t="s">
        <v>535</v>
      </c>
      <c r="D42" s="218" t="s">
        <v>536</v>
      </c>
      <c r="E42" s="10"/>
      <c r="F42" s="10">
        <v>5</v>
      </c>
      <c r="G42" s="10" t="s">
        <v>533</v>
      </c>
      <c r="H42" s="67">
        <v>0</v>
      </c>
      <c r="I42" s="112"/>
      <c r="J42" s="112"/>
      <c r="K42" s="64">
        <f t="shared" si="0"/>
        <v>0</v>
      </c>
    </row>
    <row r="43" spans="1:11" s="9" customFormat="1" ht="15" customHeight="1" x14ac:dyDescent="0.25">
      <c r="A43" s="36" t="s">
        <v>537</v>
      </c>
      <c r="B43" s="36"/>
      <c r="C43" s="217" t="s">
        <v>538</v>
      </c>
      <c r="D43" s="218" t="s">
        <v>539</v>
      </c>
      <c r="E43" s="10"/>
      <c r="F43" s="10"/>
      <c r="G43" s="10"/>
      <c r="H43" s="67">
        <v>0</v>
      </c>
      <c r="I43" s="112"/>
      <c r="J43" s="112"/>
      <c r="K43" s="64">
        <f t="shared" si="0"/>
        <v>0</v>
      </c>
    </row>
    <row r="44" spans="1:11" s="9" customFormat="1" ht="15" customHeight="1" x14ac:dyDescent="0.25">
      <c r="A44" s="36"/>
      <c r="B44" s="36"/>
      <c r="C44" s="222"/>
      <c r="D44" s="222"/>
      <c r="E44" s="10"/>
      <c r="F44" s="10"/>
      <c r="G44" s="10"/>
      <c r="H44" s="67">
        <v>0</v>
      </c>
      <c r="I44" s="112"/>
      <c r="J44" s="112"/>
      <c r="K44" s="64">
        <f t="shared" si="0"/>
        <v>0</v>
      </c>
    </row>
    <row r="45" spans="1:11" s="9" customFormat="1" ht="15" customHeight="1" x14ac:dyDescent="0.25">
      <c r="A45" s="36" t="s">
        <v>540</v>
      </c>
      <c r="B45" s="36"/>
      <c r="C45" s="217" t="s">
        <v>541</v>
      </c>
      <c r="D45" s="218" t="s">
        <v>542</v>
      </c>
      <c r="E45" s="10"/>
      <c r="F45" s="10">
        <v>1</v>
      </c>
      <c r="G45" s="10" t="s">
        <v>47</v>
      </c>
      <c r="H45" s="67">
        <v>0</v>
      </c>
      <c r="I45" s="112"/>
      <c r="J45" s="112"/>
      <c r="K45" s="64">
        <f t="shared" si="0"/>
        <v>0</v>
      </c>
    </row>
    <row r="46" spans="1:11" s="9" customFormat="1" ht="15" customHeight="1" x14ac:dyDescent="0.25">
      <c r="A46" s="36" t="s">
        <v>543</v>
      </c>
      <c r="B46" s="36"/>
      <c r="C46" s="217" t="s">
        <v>544</v>
      </c>
      <c r="D46" s="218" t="s">
        <v>545</v>
      </c>
      <c r="E46" s="10"/>
      <c r="F46" s="10">
        <v>1</v>
      </c>
      <c r="G46" s="10" t="s">
        <v>47</v>
      </c>
      <c r="H46" s="67">
        <v>0</v>
      </c>
      <c r="I46" s="112"/>
      <c r="J46" s="112"/>
      <c r="K46" s="64">
        <f t="shared" si="0"/>
        <v>0</v>
      </c>
    </row>
    <row r="47" spans="1:11" s="9" customFormat="1" ht="15" customHeight="1" x14ac:dyDescent="0.25">
      <c r="A47" s="36" t="s">
        <v>546</v>
      </c>
      <c r="B47" s="36"/>
      <c r="C47" s="217" t="s">
        <v>547</v>
      </c>
      <c r="D47" s="218" t="s">
        <v>548</v>
      </c>
      <c r="E47" s="10"/>
      <c r="F47" s="10">
        <v>1</v>
      </c>
      <c r="G47" s="10" t="s">
        <v>47</v>
      </c>
      <c r="H47" s="67">
        <v>0</v>
      </c>
      <c r="I47" s="112"/>
      <c r="J47" s="112"/>
      <c r="K47" s="64">
        <f t="shared" si="0"/>
        <v>0</v>
      </c>
    </row>
    <row r="48" spans="1:11" s="9" customFormat="1" ht="15" customHeight="1" x14ac:dyDescent="0.25">
      <c r="A48" s="36" t="s">
        <v>549</v>
      </c>
      <c r="B48" s="36"/>
      <c r="C48" s="217" t="s">
        <v>550</v>
      </c>
      <c r="D48" s="218" t="s">
        <v>551</v>
      </c>
      <c r="E48" s="10"/>
      <c r="F48" s="10">
        <v>1</v>
      </c>
      <c r="G48" s="10" t="s">
        <v>47</v>
      </c>
      <c r="H48" s="67">
        <v>0</v>
      </c>
      <c r="I48" s="112"/>
      <c r="J48" s="112"/>
      <c r="K48" s="64">
        <f t="shared" si="0"/>
        <v>0</v>
      </c>
    </row>
    <row r="49" spans="1:260" s="9" customFormat="1" ht="15" customHeight="1" x14ac:dyDescent="0.25">
      <c r="A49" s="36"/>
      <c r="B49" s="36"/>
      <c r="C49" s="222"/>
      <c r="D49" s="222"/>
      <c r="E49" s="10"/>
      <c r="F49" s="10"/>
      <c r="G49" s="10"/>
      <c r="H49" s="67">
        <v>0</v>
      </c>
      <c r="I49" s="112"/>
      <c r="J49" s="112"/>
      <c r="K49" s="64">
        <f t="shared" si="0"/>
        <v>0</v>
      </c>
    </row>
    <row r="50" spans="1:260" s="9" customFormat="1" ht="15" customHeight="1" x14ac:dyDescent="0.25">
      <c r="A50" s="36" t="s">
        <v>552</v>
      </c>
      <c r="B50" s="36"/>
      <c r="C50" s="217" t="s">
        <v>553</v>
      </c>
      <c r="D50" s="218" t="s">
        <v>554</v>
      </c>
      <c r="E50" s="10"/>
      <c r="F50" s="10">
        <v>1</v>
      </c>
      <c r="G50" s="10" t="s">
        <v>47</v>
      </c>
      <c r="H50" s="67">
        <v>0</v>
      </c>
      <c r="I50" s="112"/>
      <c r="J50" s="112"/>
      <c r="K50" s="64">
        <f t="shared" si="0"/>
        <v>0</v>
      </c>
    </row>
    <row r="51" spans="1:260" s="9" customFormat="1" ht="15" customHeight="1" x14ac:dyDescent="0.25">
      <c r="A51" s="36" t="s">
        <v>555</v>
      </c>
      <c r="B51" s="36"/>
      <c r="C51" s="217" t="s">
        <v>556</v>
      </c>
      <c r="D51" s="218" t="s">
        <v>557</v>
      </c>
      <c r="E51" s="10"/>
      <c r="F51" s="10">
        <v>1</v>
      </c>
      <c r="G51" s="10" t="s">
        <v>47</v>
      </c>
      <c r="H51" s="67">
        <v>0</v>
      </c>
      <c r="I51" s="112"/>
      <c r="J51" s="112"/>
      <c r="K51" s="64">
        <f t="shared" si="0"/>
        <v>0</v>
      </c>
    </row>
    <row r="52" spans="1:260" s="9" customFormat="1" ht="15" customHeight="1" x14ac:dyDescent="0.25">
      <c r="A52" s="36" t="s">
        <v>558</v>
      </c>
      <c r="B52" s="36"/>
      <c r="C52" s="217" t="s">
        <v>559</v>
      </c>
      <c r="D52" s="218" t="s">
        <v>560</v>
      </c>
      <c r="E52" s="10"/>
      <c r="F52" s="10">
        <v>1</v>
      </c>
      <c r="G52" s="10" t="s">
        <v>47</v>
      </c>
      <c r="H52" s="67">
        <v>0</v>
      </c>
      <c r="I52" s="112"/>
      <c r="J52" s="112"/>
      <c r="K52" s="64">
        <f t="shared" si="0"/>
        <v>0</v>
      </c>
    </row>
    <row r="53" spans="1:260" s="9" customFormat="1" ht="15" customHeight="1" x14ac:dyDescent="0.25">
      <c r="A53" s="36" t="s">
        <v>561</v>
      </c>
      <c r="B53" s="36"/>
      <c r="C53" s="217" t="s">
        <v>562</v>
      </c>
      <c r="D53" s="218" t="s">
        <v>563</v>
      </c>
      <c r="E53" s="10"/>
      <c r="F53" s="10">
        <v>1</v>
      </c>
      <c r="G53" s="10" t="s">
        <v>47</v>
      </c>
      <c r="H53" s="67">
        <v>0</v>
      </c>
      <c r="I53" s="112"/>
      <c r="J53" s="112"/>
      <c r="K53" s="64">
        <f t="shared" si="0"/>
        <v>0</v>
      </c>
    </row>
    <row r="54" spans="1:260" s="9" customFormat="1" ht="15" customHeight="1" x14ac:dyDescent="0.25">
      <c r="A54" s="36"/>
      <c r="B54" s="36"/>
      <c r="C54" s="222"/>
      <c r="D54" s="222"/>
      <c r="E54" s="10"/>
      <c r="F54" s="10"/>
      <c r="G54" s="10"/>
      <c r="H54" s="67">
        <v>0</v>
      </c>
      <c r="I54" s="112"/>
      <c r="J54" s="112"/>
      <c r="K54" s="64">
        <f t="shared" si="0"/>
        <v>0</v>
      </c>
    </row>
    <row r="55" spans="1:260" s="9" customFormat="1" ht="15" customHeight="1" x14ac:dyDescent="0.25">
      <c r="A55" s="36" t="s">
        <v>564</v>
      </c>
      <c r="B55" s="36"/>
      <c r="C55" s="217" t="s">
        <v>565</v>
      </c>
      <c r="D55" s="218" t="s">
        <v>566</v>
      </c>
      <c r="E55" s="10"/>
      <c r="F55" s="10">
        <v>1</v>
      </c>
      <c r="G55" s="10" t="s">
        <v>47</v>
      </c>
      <c r="H55" s="67">
        <v>0</v>
      </c>
      <c r="I55" s="112"/>
      <c r="J55" s="112"/>
      <c r="K55" s="64">
        <f t="shared" si="0"/>
        <v>0</v>
      </c>
    </row>
    <row r="56" spans="1:260" s="9" customFormat="1" ht="15" customHeight="1" x14ac:dyDescent="0.25">
      <c r="A56" s="36" t="s">
        <v>567</v>
      </c>
      <c r="B56" s="36"/>
      <c r="C56" s="217" t="s">
        <v>568</v>
      </c>
      <c r="D56" s="218" t="s">
        <v>569</v>
      </c>
      <c r="E56" s="10"/>
      <c r="F56" s="10">
        <v>1</v>
      </c>
      <c r="G56" s="10" t="s">
        <v>47</v>
      </c>
      <c r="H56" s="67">
        <v>0</v>
      </c>
      <c r="I56" s="112"/>
      <c r="J56" s="112"/>
      <c r="K56" s="64">
        <f t="shared" si="0"/>
        <v>0</v>
      </c>
    </row>
    <row r="57" spans="1:260" s="9" customFormat="1" ht="15" customHeight="1" x14ac:dyDescent="0.25">
      <c r="A57" s="36" t="s">
        <v>570</v>
      </c>
      <c r="B57" s="36"/>
      <c r="C57" s="217" t="s">
        <v>571</v>
      </c>
      <c r="D57" s="218" t="s">
        <v>572</v>
      </c>
      <c r="E57" s="10"/>
      <c r="F57" s="10">
        <v>1</v>
      </c>
      <c r="G57" s="10" t="s">
        <v>47</v>
      </c>
      <c r="H57" s="67">
        <v>0</v>
      </c>
      <c r="I57" s="112"/>
      <c r="J57" s="112"/>
      <c r="K57" s="64">
        <f t="shared" si="0"/>
        <v>0</v>
      </c>
    </row>
    <row r="58" spans="1:260" s="9" customFormat="1" ht="15" customHeight="1" x14ac:dyDescent="0.25">
      <c r="A58" s="36" t="s">
        <v>573</v>
      </c>
      <c r="B58" s="36"/>
      <c r="C58" s="217" t="s">
        <v>574</v>
      </c>
      <c r="D58" s="218" t="s">
        <v>575</v>
      </c>
      <c r="E58" s="10"/>
      <c r="F58" s="10">
        <v>1</v>
      </c>
      <c r="G58" s="10" t="s">
        <v>47</v>
      </c>
      <c r="H58" s="67">
        <v>0</v>
      </c>
      <c r="I58" s="112"/>
      <c r="J58" s="112"/>
      <c r="K58" s="64">
        <f t="shared" si="0"/>
        <v>0</v>
      </c>
    </row>
    <row r="59" spans="1:260" s="9" customFormat="1" ht="15" customHeight="1" x14ac:dyDescent="0.25">
      <c r="A59" s="36" t="s">
        <v>576</v>
      </c>
      <c r="B59" s="36"/>
      <c r="C59" s="217" t="s">
        <v>577</v>
      </c>
      <c r="D59" s="218" t="s">
        <v>578</v>
      </c>
      <c r="E59" s="10"/>
      <c r="F59" s="10">
        <v>4</v>
      </c>
      <c r="G59" s="10" t="s">
        <v>47</v>
      </c>
      <c r="H59" s="67">
        <v>0</v>
      </c>
      <c r="I59" s="112"/>
      <c r="J59" s="112"/>
      <c r="K59" s="64">
        <f t="shared" si="0"/>
        <v>0</v>
      </c>
    </row>
    <row r="60" spans="1:260" s="9" customFormat="1" ht="15" customHeight="1" x14ac:dyDescent="0.25">
      <c r="A60" s="36" t="s">
        <v>579</v>
      </c>
      <c r="B60" s="36"/>
      <c r="C60" s="217" t="s">
        <v>580</v>
      </c>
      <c r="D60" s="218" t="s">
        <v>581</v>
      </c>
      <c r="E60" s="10"/>
      <c r="F60" s="10">
        <v>1</v>
      </c>
      <c r="G60" s="10" t="s">
        <v>47</v>
      </c>
      <c r="H60" s="67">
        <v>0</v>
      </c>
      <c r="I60" s="112"/>
      <c r="J60" s="112"/>
      <c r="K60" s="64">
        <f t="shared" si="0"/>
        <v>0</v>
      </c>
    </row>
    <row r="61" spans="1:260" s="9" customFormat="1" ht="15" customHeight="1" x14ac:dyDescent="0.25">
      <c r="A61" s="36" t="s">
        <v>582</v>
      </c>
      <c r="B61" s="36"/>
      <c r="C61" s="217" t="s">
        <v>583</v>
      </c>
      <c r="D61" s="218" t="s">
        <v>584</v>
      </c>
      <c r="E61" s="10"/>
      <c r="F61" s="10">
        <v>1</v>
      </c>
      <c r="G61" s="10" t="s">
        <v>47</v>
      </c>
      <c r="H61" s="67">
        <v>0</v>
      </c>
      <c r="I61" s="112"/>
      <c r="J61" s="112"/>
      <c r="K61" s="64">
        <f t="shared" si="0"/>
        <v>0</v>
      </c>
    </row>
    <row r="62" spans="1:260" ht="15" customHeight="1" x14ac:dyDescent="0.25">
      <c r="A62" s="39"/>
      <c r="B62" s="39"/>
      <c r="C62" s="60"/>
      <c r="D62" s="62"/>
      <c r="E62" s="62"/>
      <c r="F62" s="62"/>
      <c r="G62" s="62"/>
      <c r="H62" s="65"/>
      <c r="I62" s="65"/>
      <c r="J62" s="65"/>
      <c r="K62" s="65"/>
      <c r="L62" s="9"/>
      <c r="M62" s="9"/>
      <c r="N62" s="9"/>
    </row>
    <row r="63" spans="1:260" s="4" customFormat="1" ht="15" customHeight="1" x14ac:dyDescent="0.2">
      <c r="A63" s="36"/>
      <c r="B63" s="36"/>
      <c r="C63" s="66"/>
      <c r="D63" s="15" t="s">
        <v>48</v>
      </c>
      <c r="E63" s="15"/>
      <c r="F63" s="15"/>
      <c r="G63" s="15"/>
      <c r="H63" s="15"/>
      <c r="I63" s="15"/>
      <c r="J63" s="15"/>
      <c r="K63" s="19">
        <f>SUM(K5:K61)</f>
        <v>0</v>
      </c>
      <c r="L63" s="15"/>
      <c r="M63" s="15"/>
      <c r="N63" s="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5"/>
      <c r="BF63" s="115"/>
      <c r="BG63" s="115"/>
      <c r="BH63" s="115"/>
      <c r="BI63" s="115"/>
      <c r="BJ63" s="115"/>
      <c r="BK63" s="115"/>
      <c r="BL63" s="115"/>
      <c r="BM63" s="115"/>
      <c r="BN63" s="115"/>
      <c r="BO63" s="115"/>
      <c r="BP63" s="115"/>
      <c r="BQ63" s="115"/>
      <c r="BR63" s="115"/>
      <c r="BS63" s="115"/>
      <c r="BT63" s="115"/>
      <c r="BU63" s="115"/>
      <c r="BV63" s="115"/>
      <c r="BW63" s="115"/>
      <c r="BX63" s="115"/>
      <c r="BY63" s="115"/>
      <c r="BZ63" s="115"/>
      <c r="CA63" s="115"/>
      <c r="CB63" s="115"/>
      <c r="CC63" s="115"/>
      <c r="CD63" s="115"/>
      <c r="CE63" s="115"/>
      <c r="CF63" s="115"/>
      <c r="CG63" s="115"/>
      <c r="CH63" s="115"/>
      <c r="CI63" s="115"/>
      <c r="CJ63" s="115"/>
      <c r="CK63" s="115"/>
      <c r="CL63" s="115"/>
      <c r="CM63" s="115"/>
      <c r="CN63" s="115"/>
      <c r="CO63" s="115"/>
      <c r="CP63" s="115"/>
      <c r="CQ63" s="115"/>
      <c r="CR63" s="115"/>
      <c r="CS63" s="115"/>
      <c r="CT63" s="115"/>
      <c r="CU63" s="115"/>
      <c r="CV63" s="115"/>
      <c r="CW63" s="115"/>
      <c r="CX63" s="115"/>
      <c r="CY63" s="115"/>
      <c r="CZ63" s="115"/>
      <c r="DA63" s="115"/>
      <c r="DB63" s="115"/>
      <c r="DC63" s="115"/>
      <c r="DD63" s="115"/>
      <c r="DE63" s="115"/>
      <c r="DF63" s="115"/>
      <c r="DG63" s="115"/>
      <c r="DH63" s="115"/>
      <c r="DI63" s="115"/>
      <c r="DJ63" s="115"/>
      <c r="DK63" s="115"/>
      <c r="DL63" s="115"/>
      <c r="DM63" s="115"/>
      <c r="DN63" s="115"/>
      <c r="DO63" s="115"/>
      <c r="DP63" s="115"/>
      <c r="DQ63" s="115"/>
      <c r="DR63" s="115"/>
      <c r="DS63" s="115"/>
      <c r="DT63" s="115"/>
      <c r="DU63" s="115"/>
      <c r="DV63" s="115"/>
      <c r="DW63" s="115"/>
      <c r="DX63" s="115"/>
      <c r="DY63" s="115"/>
      <c r="DZ63" s="115"/>
      <c r="EA63" s="115"/>
      <c r="EB63" s="115"/>
      <c r="EC63" s="115"/>
      <c r="ED63" s="115"/>
      <c r="EE63" s="115"/>
      <c r="EF63" s="115"/>
      <c r="EG63" s="115"/>
      <c r="EH63" s="115"/>
      <c r="EI63" s="115"/>
      <c r="EJ63" s="115"/>
      <c r="EK63" s="115"/>
      <c r="EL63" s="115"/>
      <c r="EM63" s="115"/>
      <c r="EN63" s="115"/>
      <c r="EO63" s="115"/>
      <c r="EP63" s="115"/>
      <c r="EQ63" s="115"/>
      <c r="ER63" s="115"/>
      <c r="ES63" s="115"/>
      <c r="ET63" s="115"/>
      <c r="EU63" s="115"/>
      <c r="EV63" s="115"/>
      <c r="EW63" s="115"/>
      <c r="EX63" s="115"/>
      <c r="EY63" s="115"/>
      <c r="EZ63" s="115"/>
      <c r="FA63" s="115"/>
      <c r="FB63" s="115"/>
      <c r="FC63" s="115"/>
      <c r="FD63" s="115"/>
      <c r="FE63" s="115"/>
      <c r="FF63" s="115"/>
      <c r="FG63" s="115"/>
      <c r="FH63" s="115"/>
      <c r="FI63" s="115"/>
      <c r="FJ63" s="115"/>
      <c r="FK63" s="115"/>
      <c r="FL63" s="115"/>
      <c r="FM63" s="115"/>
      <c r="FN63" s="115"/>
      <c r="FO63" s="115"/>
      <c r="FP63" s="115"/>
      <c r="FQ63" s="115"/>
      <c r="FR63" s="115"/>
      <c r="FS63" s="115"/>
      <c r="FT63" s="115"/>
      <c r="FU63" s="115"/>
      <c r="FV63" s="115"/>
      <c r="FW63" s="115"/>
      <c r="FX63" s="115"/>
      <c r="FY63" s="115"/>
      <c r="FZ63" s="115"/>
      <c r="GA63" s="115"/>
      <c r="GB63" s="115"/>
      <c r="GC63" s="115"/>
      <c r="GD63" s="115"/>
      <c r="GE63" s="115"/>
      <c r="GF63" s="115"/>
      <c r="GG63" s="115"/>
      <c r="GH63" s="115"/>
      <c r="GI63" s="115"/>
      <c r="GJ63" s="115"/>
      <c r="GK63" s="115"/>
      <c r="GL63" s="115"/>
      <c r="GM63" s="115"/>
      <c r="GN63" s="115"/>
      <c r="GO63" s="115"/>
      <c r="GP63" s="115"/>
      <c r="GQ63" s="115"/>
      <c r="GR63" s="115"/>
      <c r="GS63" s="115"/>
      <c r="GT63" s="115"/>
      <c r="GU63" s="115"/>
      <c r="GV63" s="115"/>
      <c r="GW63" s="115"/>
      <c r="GX63" s="115"/>
      <c r="GY63" s="115"/>
      <c r="GZ63" s="115"/>
      <c r="HA63" s="115"/>
      <c r="HB63" s="115"/>
      <c r="HC63" s="115"/>
      <c r="HD63" s="115"/>
      <c r="HE63" s="115"/>
      <c r="HF63" s="115"/>
      <c r="HG63" s="115"/>
      <c r="HH63" s="115"/>
      <c r="HI63" s="115"/>
      <c r="HJ63" s="115"/>
      <c r="HK63" s="115"/>
      <c r="HL63" s="115"/>
      <c r="HM63" s="115"/>
      <c r="HN63" s="115"/>
      <c r="HO63" s="115"/>
      <c r="HP63" s="115"/>
      <c r="HQ63" s="115"/>
      <c r="HR63" s="115"/>
      <c r="HS63" s="115"/>
      <c r="HT63" s="115"/>
      <c r="HU63" s="115"/>
      <c r="HV63" s="115"/>
      <c r="HW63" s="115"/>
      <c r="HX63" s="115"/>
      <c r="HY63" s="115"/>
      <c r="HZ63" s="115"/>
      <c r="IA63" s="115"/>
      <c r="IB63" s="115"/>
      <c r="IC63" s="115"/>
      <c r="ID63" s="115"/>
      <c r="IE63" s="115"/>
      <c r="IF63" s="115"/>
      <c r="IG63" s="115"/>
      <c r="IH63" s="115"/>
      <c r="II63" s="115"/>
      <c r="IJ63" s="115"/>
      <c r="IK63" s="115"/>
      <c r="IL63" s="115"/>
      <c r="IM63" s="115"/>
      <c r="IN63" s="115"/>
      <c r="IO63" s="115"/>
      <c r="IP63" s="115"/>
      <c r="IQ63" s="115"/>
      <c r="IR63" s="115"/>
      <c r="IS63" s="115"/>
      <c r="IT63" s="115"/>
      <c r="IU63" s="115"/>
      <c r="IV63" s="115"/>
      <c r="IW63" s="115"/>
      <c r="IX63" s="115"/>
      <c r="IY63" s="115"/>
      <c r="IZ63" s="115"/>
    </row>
    <row r="64" spans="1:260" ht="15" customHeight="1" x14ac:dyDescent="0.25">
      <c r="A64" s="28"/>
      <c r="B64" s="28"/>
      <c r="C64" s="7"/>
      <c r="D64" s="7"/>
      <c r="E64" s="7"/>
      <c r="F64" s="7"/>
      <c r="G64" s="7"/>
      <c r="H64" s="54"/>
      <c r="I64" s="54"/>
      <c r="J64" s="54"/>
      <c r="K64" s="54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  <c r="IV64" s="9"/>
      <c r="IW64" s="9"/>
      <c r="IX64" s="9"/>
      <c r="IY64" s="9"/>
      <c r="IZ64" s="9"/>
    </row>
    <row r="65" spans="1:260" ht="15" customHeight="1" x14ac:dyDescent="0.25">
      <c r="A65" s="34" t="s">
        <v>585</v>
      </c>
      <c r="B65" s="34"/>
      <c r="C65" s="35"/>
      <c r="D65" s="35" t="s">
        <v>586</v>
      </c>
      <c r="E65" s="35"/>
      <c r="F65" s="35"/>
      <c r="G65" s="35"/>
      <c r="H65" s="35"/>
      <c r="I65" s="35"/>
      <c r="J65" s="35"/>
      <c r="K65" s="35"/>
      <c r="L65" s="9"/>
    </row>
    <row r="66" spans="1:260" x14ac:dyDescent="0.25">
      <c r="A66" s="36" t="s">
        <v>587</v>
      </c>
      <c r="B66" s="36"/>
      <c r="C66" s="217" t="s">
        <v>588</v>
      </c>
      <c r="D66" s="218" t="s">
        <v>589</v>
      </c>
      <c r="E66" s="37"/>
      <c r="F66" s="38">
        <v>1</v>
      </c>
      <c r="G66" s="37" t="s">
        <v>47</v>
      </c>
      <c r="H66" s="63">
        <v>0</v>
      </c>
      <c r="I66" s="111"/>
      <c r="J66" s="111"/>
      <c r="K66" s="64">
        <f>H66*F66</f>
        <v>0</v>
      </c>
      <c r="L66" s="9"/>
    </row>
    <row r="67" spans="1:260" x14ac:dyDescent="0.25">
      <c r="A67" s="36" t="s">
        <v>590</v>
      </c>
      <c r="B67" s="36"/>
      <c r="C67" s="217" t="s">
        <v>591</v>
      </c>
      <c r="D67" s="218" t="s">
        <v>592</v>
      </c>
      <c r="E67" s="37"/>
      <c r="F67" s="38">
        <v>1</v>
      </c>
      <c r="G67" s="37" t="s">
        <v>47</v>
      </c>
      <c r="H67" s="63">
        <v>0</v>
      </c>
      <c r="I67" s="111"/>
      <c r="J67" s="111"/>
      <c r="K67" s="64">
        <f t="shared" ref="K67:K77" si="1">H67*F67</f>
        <v>0</v>
      </c>
      <c r="L67" s="9"/>
    </row>
    <row r="68" spans="1:260" s="9" customFormat="1" x14ac:dyDescent="0.25">
      <c r="A68" s="36" t="s">
        <v>593</v>
      </c>
      <c r="B68" s="36"/>
      <c r="C68" s="217" t="s">
        <v>594</v>
      </c>
      <c r="D68" s="218" t="s">
        <v>595</v>
      </c>
      <c r="E68" s="7"/>
      <c r="F68" s="7">
        <v>1</v>
      </c>
      <c r="G68" s="37" t="s">
        <v>47</v>
      </c>
      <c r="H68" s="67">
        <v>0</v>
      </c>
      <c r="I68" s="112"/>
      <c r="J68" s="112"/>
      <c r="K68" s="64">
        <f t="shared" si="1"/>
        <v>0</v>
      </c>
    </row>
    <row r="69" spans="1:260" s="9" customFormat="1" x14ac:dyDescent="0.25">
      <c r="A69" s="36" t="s">
        <v>596</v>
      </c>
      <c r="B69" s="36"/>
      <c r="C69" s="217" t="s">
        <v>597</v>
      </c>
      <c r="D69" s="218" t="s">
        <v>598</v>
      </c>
      <c r="E69" s="10"/>
      <c r="F69" s="10">
        <v>1</v>
      </c>
      <c r="G69" s="37" t="s">
        <v>47</v>
      </c>
      <c r="H69" s="67">
        <v>0</v>
      </c>
      <c r="I69" s="112"/>
      <c r="J69" s="112"/>
      <c r="K69" s="64">
        <f t="shared" si="1"/>
        <v>0</v>
      </c>
    </row>
    <row r="70" spans="1:260" s="9" customFormat="1" x14ac:dyDescent="0.25">
      <c r="A70" s="36" t="s">
        <v>599</v>
      </c>
      <c r="B70" s="36"/>
      <c r="C70" s="217" t="s">
        <v>600</v>
      </c>
      <c r="D70" s="218" t="s">
        <v>601</v>
      </c>
      <c r="E70" s="10"/>
      <c r="F70" s="10">
        <v>900</v>
      </c>
      <c r="G70" s="37" t="s">
        <v>115</v>
      </c>
      <c r="H70" s="67">
        <v>0</v>
      </c>
      <c r="I70" s="112"/>
      <c r="J70" s="112"/>
      <c r="K70" s="64">
        <f t="shared" si="1"/>
        <v>0</v>
      </c>
    </row>
    <row r="71" spans="1:260" s="9" customFormat="1" x14ac:dyDescent="0.25">
      <c r="A71" s="36" t="s">
        <v>602</v>
      </c>
      <c r="B71" s="36"/>
      <c r="C71" s="217" t="s">
        <v>603</v>
      </c>
      <c r="D71" s="218" t="s">
        <v>604</v>
      </c>
      <c r="E71" s="10"/>
      <c r="F71" s="10">
        <v>1300</v>
      </c>
      <c r="G71" s="37" t="s">
        <v>115</v>
      </c>
      <c r="H71" s="67">
        <v>0</v>
      </c>
      <c r="I71" s="112"/>
      <c r="J71" s="112"/>
      <c r="K71" s="64">
        <f t="shared" si="1"/>
        <v>0</v>
      </c>
    </row>
    <row r="72" spans="1:260" s="9" customFormat="1" x14ac:dyDescent="0.25">
      <c r="A72" s="36" t="s">
        <v>605</v>
      </c>
      <c r="B72" s="36"/>
      <c r="C72" s="217" t="s">
        <v>606</v>
      </c>
      <c r="D72" s="218" t="s">
        <v>607</v>
      </c>
      <c r="E72" s="10"/>
      <c r="F72" s="10">
        <v>1300</v>
      </c>
      <c r="G72" s="37" t="s">
        <v>115</v>
      </c>
      <c r="H72" s="67">
        <v>0</v>
      </c>
      <c r="I72" s="112"/>
      <c r="J72" s="112"/>
      <c r="K72" s="64">
        <f t="shared" si="1"/>
        <v>0</v>
      </c>
    </row>
    <row r="73" spans="1:260" s="9" customFormat="1" x14ac:dyDescent="0.25">
      <c r="A73" s="36" t="s">
        <v>608</v>
      </c>
      <c r="B73" s="36"/>
      <c r="C73" s="217" t="s">
        <v>609</v>
      </c>
      <c r="D73" s="218" t="s">
        <v>610</v>
      </c>
      <c r="E73" s="10"/>
      <c r="F73" s="10">
        <v>1300</v>
      </c>
      <c r="G73" s="37" t="s">
        <v>115</v>
      </c>
      <c r="H73" s="67">
        <v>0</v>
      </c>
      <c r="I73" s="112"/>
      <c r="J73" s="112"/>
      <c r="K73" s="64">
        <f t="shared" si="1"/>
        <v>0</v>
      </c>
    </row>
    <row r="74" spans="1:260" s="9" customFormat="1" x14ac:dyDescent="0.25">
      <c r="A74" s="36" t="s">
        <v>611</v>
      </c>
      <c r="B74" s="36"/>
      <c r="C74" s="217" t="s">
        <v>612</v>
      </c>
      <c r="D74" s="218" t="s">
        <v>613</v>
      </c>
      <c r="E74" s="10"/>
      <c r="F74" s="10">
        <v>280</v>
      </c>
      <c r="G74" s="37" t="s">
        <v>115</v>
      </c>
      <c r="H74" s="67">
        <v>0</v>
      </c>
      <c r="I74" s="112"/>
      <c r="J74" s="112"/>
      <c r="K74" s="64">
        <f t="shared" si="1"/>
        <v>0</v>
      </c>
    </row>
    <row r="75" spans="1:260" s="9" customFormat="1" x14ac:dyDescent="0.25">
      <c r="A75" s="36" t="s">
        <v>614</v>
      </c>
      <c r="B75" s="36"/>
      <c r="C75" s="217" t="s">
        <v>615</v>
      </c>
      <c r="D75" s="218" t="s">
        <v>616</v>
      </c>
      <c r="E75" s="10"/>
      <c r="F75" s="10">
        <v>440</v>
      </c>
      <c r="G75" s="37" t="s">
        <v>115</v>
      </c>
      <c r="H75" s="67">
        <v>0</v>
      </c>
      <c r="I75" s="112"/>
      <c r="J75" s="112"/>
      <c r="K75" s="64">
        <f t="shared" si="1"/>
        <v>0</v>
      </c>
    </row>
    <row r="76" spans="1:260" s="9" customFormat="1" x14ac:dyDescent="0.25">
      <c r="A76" s="36" t="s">
        <v>617</v>
      </c>
      <c r="B76" s="36"/>
      <c r="C76" s="217" t="s">
        <v>618</v>
      </c>
      <c r="D76" s="218" t="s">
        <v>619</v>
      </c>
      <c r="E76" s="10"/>
      <c r="F76" s="10">
        <v>170</v>
      </c>
      <c r="G76" s="37" t="s">
        <v>115</v>
      </c>
      <c r="H76" s="67">
        <v>0</v>
      </c>
      <c r="I76" s="112"/>
      <c r="J76" s="112"/>
      <c r="K76" s="64">
        <f t="shared" si="1"/>
        <v>0</v>
      </c>
    </row>
    <row r="77" spans="1:260" ht="15" customHeight="1" x14ac:dyDescent="0.25">
      <c r="A77" s="36" t="s">
        <v>620</v>
      </c>
      <c r="B77" s="39"/>
      <c r="C77" s="217" t="s">
        <v>621</v>
      </c>
      <c r="D77" s="218" t="s">
        <v>622</v>
      </c>
      <c r="E77" s="62"/>
      <c r="F77" s="62">
        <v>1150</v>
      </c>
      <c r="G77" s="37" t="s">
        <v>115</v>
      </c>
      <c r="H77" s="67">
        <v>0</v>
      </c>
      <c r="I77" s="65"/>
      <c r="J77" s="65"/>
      <c r="K77" s="64">
        <f t="shared" si="1"/>
        <v>0</v>
      </c>
      <c r="L77" s="9"/>
      <c r="M77" s="9"/>
      <c r="N77" s="9"/>
    </row>
    <row r="78" spans="1:260" ht="15" customHeight="1" x14ac:dyDescent="0.25">
      <c r="A78" s="39"/>
      <c r="B78" s="39"/>
      <c r="C78" s="225"/>
      <c r="D78" s="226"/>
      <c r="E78" s="62"/>
      <c r="F78" s="62"/>
      <c r="G78" s="37"/>
      <c r="H78" s="67"/>
      <c r="I78" s="65"/>
      <c r="J78" s="65"/>
      <c r="K78" s="65"/>
      <c r="L78" s="9"/>
      <c r="M78" s="9"/>
      <c r="N78" s="9"/>
    </row>
    <row r="79" spans="1:260" s="4" customFormat="1" ht="15" customHeight="1" x14ac:dyDescent="0.2">
      <c r="A79" s="36"/>
      <c r="B79" s="36"/>
      <c r="C79" s="66"/>
      <c r="D79" s="15" t="s">
        <v>48</v>
      </c>
      <c r="E79" s="15"/>
      <c r="F79" s="15"/>
      <c r="G79" s="15"/>
      <c r="H79" s="15"/>
      <c r="I79" s="15"/>
      <c r="J79" s="15"/>
      <c r="K79" s="19">
        <f>SUM(K66:K77)</f>
        <v>0</v>
      </c>
      <c r="L79" s="15"/>
      <c r="M79" s="15"/>
      <c r="N79" s="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5"/>
      <c r="BV79" s="115"/>
      <c r="BW79" s="115"/>
      <c r="BX79" s="115"/>
      <c r="BY79" s="115"/>
      <c r="BZ79" s="115"/>
      <c r="CA79" s="115"/>
      <c r="CB79" s="115"/>
      <c r="CC79" s="115"/>
      <c r="CD79" s="115"/>
      <c r="CE79" s="115"/>
      <c r="CF79" s="115"/>
      <c r="CG79" s="115"/>
      <c r="CH79" s="115"/>
      <c r="CI79" s="115"/>
      <c r="CJ79" s="115"/>
      <c r="CK79" s="115"/>
      <c r="CL79" s="115"/>
      <c r="CM79" s="115"/>
      <c r="CN79" s="115"/>
      <c r="CO79" s="115"/>
      <c r="CP79" s="115"/>
      <c r="CQ79" s="115"/>
      <c r="CR79" s="115"/>
      <c r="CS79" s="115"/>
      <c r="CT79" s="115"/>
      <c r="CU79" s="115"/>
      <c r="CV79" s="115"/>
      <c r="CW79" s="115"/>
      <c r="CX79" s="115"/>
      <c r="CY79" s="115"/>
      <c r="CZ79" s="115"/>
      <c r="DA79" s="115"/>
      <c r="DB79" s="115"/>
      <c r="DC79" s="115"/>
      <c r="DD79" s="115"/>
      <c r="DE79" s="115"/>
      <c r="DF79" s="115"/>
      <c r="DG79" s="115"/>
      <c r="DH79" s="115"/>
      <c r="DI79" s="115"/>
      <c r="DJ79" s="115"/>
      <c r="DK79" s="115"/>
      <c r="DL79" s="115"/>
      <c r="DM79" s="115"/>
      <c r="DN79" s="115"/>
      <c r="DO79" s="115"/>
      <c r="DP79" s="115"/>
      <c r="DQ79" s="115"/>
      <c r="DR79" s="115"/>
      <c r="DS79" s="115"/>
      <c r="DT79" s="115"/>
      <c r="DU79" s="115"/>
      <c r="DV79" s="115"/>
      <c r="DW79" s="115"/>
      <c r="DX79" s="115"/>
      <c r="DY79" s="115"/>
      <c r="DZ79" s="115"/>
      <c r="EA79" s="115"/>
      <c r="EB79" s="115"/>
      <c r="EC79" s="115"/>
      <c r="ED79" s="115"/>
      <c r="EE79" s="115"/>
      <c r="EF79" s="115"/>
      <c r="EG79" s="115"/>
      <c r="EH79" s="115"/>
      <c r="EI79" s="115"/>
      <c r="EJ79" s="115"/>
      <c r="EK79" s="115"/>
      <c r="EL79" s="115"/>
      <c r="EM79" s="115"/>
      <c r="EN79" s="115"/>
      <c r="EO79" s="115"/>
      <c r="EP79" s="115"/>
      <c r="EQ79" s="115"/>
      <c r="ER79" s="115"/>
      <c r="ES79" s="115"/>
      <c r="ET79" s="115"/>
      <c r="EU79" s="115"/>
      <c r="EV79" s="115"/>
      <c r="EW79" s="115"/>
      <c r="EX79" s="115"/>
      <c r="EY79" s="115"/>
      <c r="EZ79" s="115"/>
      <c r="FA79" s="115"/>
      <c r="FB79" s="115"/>
      <c r="FC79" s="115"/>
      <c r="FD79" s="115"/>
      <c r="FE79" s="115"/>
      <c r="FF79" s="115"/>
      <c r="FG79" s="115"/>
      <c r="FH79" s="115"/>
      <c r="FI79" s="115"/>
      <c r="FJ79" s="115"/>
      <c r="FK79" s="115"/>
      <c r="FL79" s="115"/>
      <c r="FM79" s="115"/>
      <c r="FN79" s="115"/>
      <c r="FO79" s="115"/>
      <c r="FP79" s="115"/>
      <c r="FQ79" s="115"/>
      <c r="FR79" s="115"/>
      <c r="FS79" s="115"/>
      <c r="FT79" s="115"/>
      <c r="FU79" s="115"/>
      <c r="FV79" s="115"/>
      <c r="FW79" s="115"/>
      <c r="FX79" s="115"/>
      <c r="FY79" s="115"/>
      <c r="FZ79" s="115"/>
      <c r="GA79" s="115"/>
      <c r="GB79" s="115"/>
      <c r="GC79" s="115"/>
      <c r="GD79" s="115"/>
      <c r="GE79" s="115"/>
      <c r="GF79" s="115"/>
      <c r="GG79" s="115"/>
      <c r="GH79" s="115"/>
      <c r="GI79" s="115"/>
      <c r="GJ79" s="115"/>
      <c r="GK79" s="115"/>
      <c r="GL79" s="115"/>
      <c r="GM79" s="115"/>
      <c r="GN79" s="115"/>
      <c r="GO79" s="115"/>
      <c r="GP79" s="115"/>
      <c r="GQ79" s="115"/>
      <c r="GR79" s="115"/>
      <c r="GS79" s="115"/>
      <c r="GT79" s="115"/>
      <c r="GU79" s="115"/>
      <c r="GV79" s="115"/>
      <c r="GW79" s="115"/>
      <c r="GX79" s="115"/>
      <c r="GY79" s="115"/>
      <c r="GZ79" s="115"/>
      <c r="HA79" s="115"/>
      <c r="HB79" s="115"/>
      <c r="HC79" s="115"/>
      <c r="HD79" s="115"/>
      <c r="HE79" s="115"/>
      <c r="HF79" s="115"/>
      <c r="HG79" s="115"/>
      <c r="HH79" s="115"/>
      <c r="HI79" s="115"/>
      <c r="HJ79" s="115"/>
      <c r="HK79" s="115"/>
      <c r="HL79" s="115"/>
      <c r="HM79" s="115"/>
      <c r="HN79" s="115"/>
      <c r="HO79" s="115"/>
      <c r="HP79" s="115"/>
      <c r="HQ79" s="115"/>
      <c r="HR79" s="115"/>
      <c r="HS79" s="115"/>
      <c r="HT79" s="115"/>
      <c r="HU79" s="115"/>
      <c r="HV79" s="115"/>
      <c r="HW79" s="115"/>
      <c r="HX79" s="115"/>
      <c r="HY79" s="115"/>
      <c r="HZ79" s="115"/>
      <c r="IA79" s="115"/>
      <c r="IB79" s="115"/>
      <c r="IC79" s="115"/>
      <c r="ID79" s="115"/>
      <c r="IE79" s="115"/>
      <c r="IF79" s="115"/>
      <c r="IG79" s="115"/>
      <c r="IH79" s="115"/>
      <c r="II79" s="115"/>
      <c r="IJ79" s="115"/>
      <c r="IK79" s="115"/>
      <c r="IL79" s="115"/>
      <c r="IM79" s="115"/>
      <c r="IN79" s="115"/>
      <c r="IO79" s="115"/>
      <c r="IP79" s="115"/>
      <c r="IQ79" s="115"/>
      <c r="IR79" s="115"/>
      <c r="IS79" s="115"/>
      <c r="IT79" s="115"/>
      <c r="IU79" s="115"/>
      <c r="IV79" s="115"/>
      <c r="IW79" s="115"/>
      <c r="IX79" s="115"/>
      <c r="IY79" s="115"/>
      <c r="IZ79" s="115"/>
    </row>
    <row r="80" spans="1:260" ht="15" customHeight="1" x14ac:dyDescent="0.25">
      <c r="A80" s="28"/>
      <c r="B80" s="28"/>
      <c r="C80" s="7"/>
      <c r="D80" s="7"/>
      <c r="E80" s="7"/>
      <c r="F80" s="7"/>
      <c r="G80" s="7"/>
      <c r="H80" s="54"/>
      <c r="I80" s="54"/>
      <c r="J80" s="54"/>
      <c r="K80" s="54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  <c r="IU80" s="9"/>
      <c r="IV80" s="9"/>
      <c r="IW80" s="9"/>
      <c r="IX80" s="9"/>
      <c r="IY80" s="9"/>
      <c r="IZ80" s="9"/>
    </row>
    <row r="81" spans="1:260" ht="15" customHeight="1" x14ac:dyDescent="0.25">
      <c r="A81" s="58"/>
      <c r="B81" s="58"/>
      <c r="C81" s="56"/>
      <c r="D81" s="56" t="s">
        <v>623</v>
      </c>
      <c r="E81" s="56"/>
      <c r="F81" s="56"/>
      <c r="G81" s="56"/>
      <c r="H81" s="59"/>
      <c r="I81" s="59"/>
      <c r="J81" s="59"/>
      <c r="K81" s="27">
        <f>K63+K79</f>
        <v>0</v>
      </c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  <c r="IU81" s="9"/>
      <c r="IV81" s="9"/>
      <c r="IW81" s="9"/>
      <c r="IX81" s="9"/>
      <c r="IY81" s="9"/>
      <c r="IZ81" s="9"/>
    </row>
    <row r="82" spans="1:260" ht="15" customHeight="1" x14ac:dyDescent="0.25">
      <c r="A82" s="16"/>
      <c r="B82" s="16"/>
      <c r="C82" s="13"/>
      <c r="D82" s="13"/>
      <c r="E82" s="13"/>
      <c r="F82" s="13"/>
      <c r="G82" s="13"/>
      <c r="H82" s="13"/>
      <c r="I82" s="13"/>
      <c r="J82" s="13"/>
      <c r="K82" s="13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  <c r="IU82" s="9"/>
      <c r="IV82" s="9"/>
      <c r="IW82" s="9"/>
      <c r="IX82" s="9"/>
      <c r="IY82" s="9"/>
      <c r="IZ82" s="9"/>
    </row>
    <row r="83" spans="1:260" ht="15" customHeight="1" x14ac:dyDescent="0.25">
      <c r="A83" s="52" t="s">
        <v>624</v>
      </c>
      <c r="B83" s="52"/>
      <c r="C83" s="53"/>
      <c r="D83" s="179" t="s">
        <v>42</v>
      </c>
      <c r="E83" s="53"/>
      <c r="F83" s="53"/>
      <c r="G83" s="53"/>
      <c r="H83" s="55"/>
      <c r="I83" s="55"/>
      <c r="J83" s="55"/>
      <c r="K83" s="55"/>
    </row>
    <row r="84" spans="1:260" ht="15" customHeight="1" x14ac:dyDescent="0.25">
      <c r="A84" s="28" t="s">
        <v>625</v>
      </c>
      <c r="B84" s="28"/>
      <c r="C84" s="217" t="s">
        <v>626</v>
      </c>
      <c r="D84" s="218" t="s">
        <v>72</v>
      </c>
      <c r="E84" s="7"/>
      <c r="F84" s="7">
        <v>20</v>
      </c>
      <c r="G84" s="7" t="s">
        <v>74</v>
      </c>
      <c r="H84" s="67">
        <v>0</v>
      </c>
      <c r="I84" s="112"/>
      <c r="J84" s="112"/>
      <c r="K84" s="64">
        <f>H84*F84</f>
        <v>0</v>
      </c>
    </row>
    <row r="85" spans="1:260" ht="15" customHeight="1" x14ac:dyDescent="0.25">
      <c r="A85" s="28" t="s">
        <v>627</v>
      </c>
      <c r="B85" s="28"/>
      <c r="C85" s="217" t="s">
        <v>628</v>
      </c>
      <c r="D85" s="218" t="s">
        <v>629</v>
      </c>
      <c r="E85" s="7"/>
      <c r="F85" s="7">
        <v>50</v>
      </c>
      <c r="G85" s="7" t="s">
        <v>74</v>
      </c>
      <c r="H85" s="67">
        <v>0</v>
      </c>
      <c r="I85" s="112"/>
      <c r="J85" s="112"/>
      <c r="K85" s="64">
        <f t="shared" ref="K85:K92" si="2">H85*F85</f>
        <v>0</v>
      </c>
    </row>
    <row r="86" spans="1:260" ht="15" customHeight="1" x14ac:dyDescent="0.25">
      <c r="A86" s="28" t="s">
        <v>630</v>
      </c>
      <c r="B86" s="28"/>
      <c r="C86" s="217" t="s">
        <v>631</v>
      </c>
      <c r="D86" s="218" t="s">
        <v>632</v>
      </c>
      <c r="E86" s="68"/>
      <c r="F86" s="68">
        <v>50</v>
      </c>
      <c r="G86" s="7" t="s">
        <v>74</v>
      </c>
      <c r="H86" s="67">
        <v>0</v>
      </c>
      <c r="I86" s="112"/>
      <c r="J86" s="112"/>
      <c r="K86" s="64">
        <f t="shared" si="2"/>
        <v>0</v>
      </c>
    </row>
    <row r="87" spans="1:260" ht="15" customHeight="1" x14ac:dyDescent="0.25">
      <c r="A87" s="28" t="s">
        <v>633</v>
      </c>
      <c r="B87" s="28"/>
      <c r="C87" s="217" t="s">
        <v>634</v>
      </c>
      <c r="D87" s="218" t="s">
        <v>635</v>
      </c>
      <c r="E87" s="7"/>
      <c r="F87" s="7">
        <v>100</v>
      </c>
      <c r="G87" s="7" t="s">
        <v>326</v>
      </c>
      <c r="H87" s="67">
        <v>0</v>
      </c>
      <c r="I87" s="112"/>
      <c r="J87" s="112"/>
      <c r="K87" s="64">
        <f t="shared" si="2"/>
        <v>0</v>
      </c>
    </row>
    <row r="88" spans="1:260" ht="15" customHeight="1" x14ac:dyDescent="0.25">
      <c r="A88" s="28" t="s">
        <v>636</v>
      </c>
      <c r="B88" s="28"/>
      <c r="C88" s="217" t="s">
        <v>637</v>
      </c>
      <c r="D88" s="218" t="s">
        <v>638</v>
      </c>
      <c r="E88" s="7"/>
      <c r="F88" s="7">
        <v>200</v>
      </c>
      <c r="G88" s="7" t="s">
        <v>326</v>
      </c>
      <c r="H88" s="67">
        <v>0</v>
      </c>
      <c r="I88" s="112"/>
      <c r="J88" s="112"/>
      <c r="K88" s="64">
        <f t="shared" si="2"/>
        <v>0</v>
      </c>
    </row>
    <row r="89" spans="1:260" ht="15" customHeight="1" x14ac:dyDescent="0.25">
      <c r="A89" s="28" t="s">
        <v>639</v>
      </c>
      <c r="B89" s="28"/>
      <c r="C89" s="217" t="s">
        <v>640</v>
      </c>
      <c r="D89" s="218" t="s">
        <v>641</v>
      </c>
      <c r="E89" s="7"/>
      <c r="F89" s="7">
        <v>5</v>
      </c>
      <c r="G89" s="7" t="s">
        <v>307</v>
      </c>
      <c r="H89" s="67">
        <v>0</v>
      </c>
      <c r="I89" s="112"/>
      <c r="J89" s="112"/>
      <c r="K89" s="64">
        <f t="shared" si="2"/>
        <v>0</v>
      </c>
    </row>
    <row r="90" spans="1:260" ht="15" customHeight="1" x14ac:dyDescent="0.25">
      <c r="A90" s="28" t="s">
        <v>642</v>
      </c>
      <c r="B90" s="28"/>
      <c r="C90" s="217" t="s">
        <v>643</v>
      </c>
      <c r="D90" s="218" t="s">
        <v>644</v>
      </c>
      <c r="E90" s="7"/>
      <c r="F90" s="7">
        <v>3</v>
      </c>
      <c r="G90" s="7" t="s">
        <v>307</v>
      </c>
      <c r="H90" s="67">
        <v>0</v>
      </c>
      <c r="I90" s="112"/>
      <c r="J90" s="112"/>
      <c r="K90" s="64">
        <f t="shared" si="2"/>
        <v>0</v>
      </c>
    </row>
    <row r="91" spans="1:260" ht="15" customHeight="1" x14ac:dyDescent="0.25">
      <c r="A91" s="28" t="s">
        <v>645</v>
      </c>
      <c r="B91" s="28"/>
      <c r="C91" s="217" t="s">
        <v>646</v>
      </c>
      <c r="D91" s="220" t="s">
        <v>647</v>
      </c>
      <c r="E91" s="7"/>
      <c r="F91" s="7">
        <v>20</v>
      </c>
      <c r="G91" s="7" t="s">
        <v>307</v>
      </c>
      <c r="H91" s="67">
        <v>0</v>
      </c>
      <c r="I91" s="112"/>
      <c r="J91" s="112"/>
      <c r="K91" s="64">
        <f t="shared" si="2"/>
        <v>0</v>
      </c>
    </row>
    <row r="92" spans="1:260" ht="15" customHeight="1" x14ac:dyDescent="0.25">
      <c r="A92" s="28" t="s">
        <v>648</v>
      </c>
      <c r="B92" s="28"/>
      <c r="C92" s="217" t="s">
        <v>649</v>
      </c>
      <c r="D92" s="220" t="s">
        <v>650</v>
      </c>
      <c r="E92" s="68"/>
      <c r="F92" s="68">
        <v>10</v>
      </c>
      <c r="G92" s="68" t="s">
        <v>307</v>
      </c>
      <c r="H92" s="67">
        <v>0</v>
      </c>
      <c r="I92" s="112"/>
      <c r="J92" s="112"/>
      <c r="K92" s="64">
        <f t="shared" si="2"/>
        <v>0</v>
      </c>
    </row>
    <row r="93" spans="1:260" ht="15" customHeight="1" x14ac:dyDescent="0.25">
      <c r="A93" s="28"/>
      <c r="B93" s="28"/>
      <c r="C93" s="225"/>
      <c r="D93" s="293"/>
      <c r="E93" s="68"/>
      <c r="F93" s="68"/>
      <c r="G93" s="68"/>
      <c r="H93" s="67"/>
      <c r="I93" s="112"/>
      <c r="J93" s="112"/>
      <c r="K93" s="64"/>
    </row>
    <row r="94" spans="1:260" ht="15" customHeight="1" x14ac:dyDescent="0.25">
      <c r="A94" s="28"/>
      <c r="B94" s="28"/>
      <c r="C94" s="7"/>
      <c r="D94" s="15" t="s">
        <v>48</v>
      </c>
      <c r="E94" s="15"/>
      <c r="F94" s="15"/>
      <c r="G94" s="15"/>
      <c r="H94" s="15"/>
      <c r="I94" s="15"/>
      <c r="J94" s="15"/>
      <c r="K94" s="19">
        <f>SUM(K84:K92)</f>
        <v>0</v>
      </c>
    </row>
    <row r="95" spans="1:260" ht="15" customHeight="1" x14ac:dyDescent="0.25">
      <c r="A95" s="28"/>
      <c r="B95" s="28"/>
      <c r="C95" s="7"/>
      <c r="D95" s="7"/>
      <c r="E95" s="7"/>
      <c r="F95" s="7"/>
      <c r="G95" s="7"/>
      <c r="H95" s="54"/>
      <c r="I95" s="54"/>
      <c r="J95" s="54"/>
      <c r="K95" s="54"/>
    </row>
  </sheetData>
  <mergeCells count="1">
    <mergeCell ref="A1:D2"/>
  </mergeCells>
  <phoneticPr fontId="17" type="noConversion"/>
  <pageMargins left="0.55118110236220474" right="0.23622047244094488" top="0.94488188976377951" bottom="0.74803149606299213" header="0.31496062992125984" footer="0.31496062992125984"/>
  <pageSetup paperSize="8" scale="98" fitToHeight="0" orientation="landscape" r:id="rId1"/>
  <headerFooter>
    <oddHeader>&amp;LHovedentreprise
Tilbudsliste&amp;CPalægaragerne&amp;RDato: 05.03.2024</oddHeader>
    <oddFooter>&amp;R&amp;10 side &amp;P af &amp;N</oddFooter>
  </headerFooter>
  <rowBreaks count="1" manualBreakCount="1">
    <brk id="48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FB7F1-EBE1-46FC-B972-056F0AA64FBF}">
  <sheetPr>
    <pageSetUpPr fitToPage="1"/>
  </sheetPr>
  <dimension ref="A1:M22"/>
  <sheetViews>
    <sheetView zoomScaleNormal="100" zoomScaleSheetLayoutView="90" zoomScalePageLayoutView="80" workbookViewId="0">
      <selection activeCell="K25" sqref="K25"/>
    </sheetView>
  </sheetViews>
  <sheetFormatPr defaultColWidth="9.140625" defaultRowHeight="15" customHeight="1" x14ac:dyDescent="0.25"/>
  <cols>
    <col min="1" max="1" width="8.7109375" style="239" customWidth="1"/>
    <col min="2" max="2" width="9.5703125" style="239" customWidth="1"/>
    <col min="3" max="3" width="15.7109375" style="240" customWidth="1"/>
    <col min="4" max="4" width="55.7109375" style="240" bestFit="1" customWidth="1"/>
    <col min="5" max="5" width="12.140625" style="240" bestFit="1" customWidth="1"/>
    <col min="6" max="6" width="8.7109375" style="240" customWidth="1"/>
    <col min="7" max="7" width="9.7109375" style="240" customWidth="1"/>
    <col min="8" max="8" width="12.7109375" style="240" customWidth="1"/>
    <col min="9" max="10" width="1.7109375" style="240" customWidth="1"/>
    <col min="11" max="11" width="16.5703125" style="240" customWidth="1"/>
    <col min="12" max="12" width="2.85546875" style="236" customWidth="1"/>
    <col min="13" max="13" width="7.7109375" style="236" bestFit="1" customWidth="1"/>
    <col min="14" max="260" width="9.140625" style="236" customWidth="1"/>
    <col min="261" max="16384" width="9.140625" style="236"/>
  </cols>
  <sheetData>
    <row r="1" spans="1:13" ht="15" customHeight="1" x14ac:dyDescent="0.25">
      <c r="A1" s="330" t="s">
        <v>651</v>
      </c>
      <c r="B1" s="330"/>
      <c r="C1" s="330"/>
      <c r="D1" s="330"/>
      <c r="E1" s="308"/>
      <c r="F1" s="227"/>
      <c r="G1" s="227"/>
      <c r="H1" s="227"/>
      <c r="I1" s="227"/>
      <c r="J1" s="227"/>
      <c r="K1" s="227"/>
    </row>
    <row r="2" spans="1:13" ht="15" customHeight="1" x14ac:dyDescent="0.25">
      <c r="A2" s="330"/>
      <c r="B2" s="330"/>
      <c r="C2" s="330"/>
      <c r="D2" s="330"/>
      <c r="E2" s="308"/>
      <c r="F2" s="227"/>
      <c r="G2" s="227"/>
      <c r="H2" s="227"/>
      <c r="I2" s="227"/>
      <c r="J2" s="227"/>
      <c r="K2" s="227"/>
    </row>
    <row r="3" spans="1:13" s="237" customFormat="1" ht="15" customHeight="1" x14ac:dyDescent="0.2">
      <c r="A3" s="232" t="s">
        <v>29</v>
      </c>
      <c r="B3" s="232" t="s">
        <v>135</v>
      </c>
      <c r="C3" s="228" t="s">
        <v>136</v>
      </c>
      <c r="D3" s="228" t="s">
        <v>43</v>
      </c>
      <c r="E3" s="228" t="s">
        <v>80</v>
      </c>
      <c r="F3" s="229" t="s">
        <v>44</v>
      </c>
      <c r="G3" s="229" t="s">
        <v>45</v>
      </c>
      <c r="H3" s="229" t="s">
        <v>22</v>
      </c>
      <c r="I3" s="229"/>
      <c r="J3" s="229"/>
      <c r="K3" s="231" t="s">
        <v>46</v>
      </c>
    </row>
    <row r="4" spans="1:13" x14ac:dyDescent="0.25">
      <c r="A4" s="233" t="s">
        <v>652</v>
      </c>
      <c r="B4" s="234"/>
      <c r="C4" s="230" t="s">
        <v>653</v>
      </c>
      <c r="D4" s="253" t="s">
        <v>654</v>
      </c>
      <c r="E4" s="230"/>
      <c r="F4" s="230"/>
      <c r="G4" s="230"/>
      <c r="H4" s="230"/>
      <c r="I4" s="230"/>
      <c r="J4" s="230"/>
      <c r="K4" s="230"/>
      <c r="M4" s="298"/>
    </row>
    <row r="5" spans="1:13" ht="15" customHeight="1" x14ac:dyDescent="0.25">
      <c r="A5" s="254" t="s">
        <v>655</v>
      </c>
      <c r="B5" s="254"/>
      <c r="C5" s="255"/>
      <c r="D5" s="235" t="s">
        <v>656</v>
      </c>
      <c r="E5" s="255" t="s">
        <v>225</v>
      </c>
      <c r="F5" s="255" t="s">
        <v>270</v>
      </c>
      <c r="G5" s="123" t="s">
        <v>143</v>
      </c>
      <c r="H5" s="256">
        <v>0</v>
      </c>
      <c r="I5" s="257"/>
      <c r="J5" s="257"/>
      <c r="K5" s="258">
        <f>H5*F5</f>
        <v>0</v>
      </c>
    </row>
    <row r="6" spans="1:13" x14ac:dyDescent="0.25">
      <c r="A6" s="233" t="s">
        <v>662</v>
      </c>
      <c r="B6" s="234"/>
      <c r="C6" s="230" t="s">
        <v>664</v>
      </c>
      <c r="D6" s="253" t="s">
        <v>654</v>
      </c>
      <c r="E6" s="230"/>
      <c r="F6" s="230"/>
      <c r="G6" s="230"/>
      <c r="H6" s="230"/>
      <c r="I6" s="230"/>
      <c r="J6" s="230"/>
      <c r="K6" s="230"/>
      <c r="M6" s="298"/>
    </row>
    <row r="7" spans="1:13" ht="15" customHeight="1" x14ac:dyDescent="0.25">
      <c r="A7" s="254" t="s">
        <v>663</v>
      </c>
      <c r="B7" s="254"/>
      <c r="C7" s="255"/>
      <c r="D7" s="235" t="s">
        <v>656</v>
      </c>
      <c r="E7" s="255" t="s">
        <v>272</v>
      </c>
      <c r="F7" s="255" t="s">
        <v>657</v>
      </c>
      <c r="G7" s="123" t="s">
        <v>143</v>
      </c>
      <c r="H7" s="256">
        <v>0</v>
      </c>
      <c r="I7" s="257"/>
      <c r="J7" s="257"/>
      <c r="K7" s="258">
        <f>H7*F7</f>
        <v>0</v>
      </c>
    </row>
    <row r="8" spans="1:13" ht="15" customHeight="1" x14ac:dyDescent="0.25">
      <c r="A8" s="254"/>
      <c r="B8" s="254"/>
      <c r="C8" s="260"/>
      <c r="D8" s="260"/>
      <c r="E8" s="255"/>
      <c r="F8" s="260"/>
      <c r="G8" s="261"/>
      <c r="H8" s="246"/>
      <c r="I8" s="246"/>
      <c r="J8" s="246"/>
      <c r="K8" s="258"/>
    </row>
    <row r="9" spans="1:13" ht="15" customHeight="1" x14ac:dyDescent="0.25">
      <c r="A9" s="262"/>
      <c r="B9" s="262"/>
      <c r="C9" s="238"/>
      <c r="D9" s="238" t="s">
        <v>48</v>
      </c>
      <c r="E9" s="238"/>
      <c r="F9" s="238"/>
      <c r="G9" s="238"/>
      <c r="H9" s="238"/>
      <c r="I9" s="238"/>
      <c r="J9" s="238"/>
      <c r="K9" s="242">
        <f>SUM(K5:K7)</f>
        <v>0</v>
      </c>
    </row>
    <row r="12" spans="1:13" ht="15" customHeight="1" x14ac:dyDescent="0.25">
      <c r="A12" s="243"/>
      <c r="B12" s="247"/>
      <c r="C12" s="241"/>
      <c r="D12" s="241" t="s">
        <v>658</v>
      </c>
      <c r="E12" s="241"/>
      <c r="F12" s="241"/>
      <c r="G12" s="241"/>
      <c r="H12" s="241"/>
      <c r="I12" s="241"/>
      <c r="J12" s="241"/>
      <c r="K12" s="244">
        <f>K9</f>
        <v>0</v>
      </c>
    </row>
    <row r="14" spans="1:13" ht="15" customHeight="1" x14ac:dyDescent="0.25">
      <c r="A14" s="52" t="s">
        <v>659</v>
      </c>
      <c r="B14" s="52"/>
      <c r="C14" s="53"/>
      <c r="D14" s="179" t="s">
        <v>42</v>
      </c>
      <c r="E14" s="53"/>
      <c r="F14" s="53"/>
      <c r="G14" s="53"/>
      <c r="H14" s="55"/>
      <c r="I14" s="55"/>
      <c r="J14" s="55"/>
      <c r="K14" s="55"/>
    </row>
    <row r="15" spans="1:13" ht="15" customHeight="1" x14ac:dyDescent="0.25">
      <c r="A15" s="28"/>
      <c r="B15" s="28"/>
      <c r="C15" s="217"/>
      <c r="D15" s="314" t="s">
        <v>665</v>
      </c>
      <c r="E15" s="7"/>
      <c r="F15" s="7">
        <v>1</v>
      </c>
      <c r="G15" s="123" t="s">
        <v>143</v>
      </c>
      <c r="H15" s="67">
        <v>0</v>
      </c>
      <c r="I15" s="112"/>
      <c r="J15" s="112"/>
      <c r="K15" s="64">
        <f>H15*F15</f>
        <v>0</v>
      </c>
    </row>
    <row r="16" spans="1:13" ht="15" customHeight="1" x14ac:dyDescent="0.25">
      <c r="A16" s="28"/>
      <c r="B16" s="28"/>
      <c r="C16" s="225"/>
      <c r="D16" s="314" t="s">
        <v>665</v>
      </c>
      <c r="E16" s="7"/>
      <c r="F16" s="7">
        <v>5</v>
      </c>
      <c r="G16" s="123" t="s">
        <v>143</v>
      </c>
      <c r="H16" s="67">
        <v>0</v>
      </c>
      <c r="I16" s="112"/>
      <c r="J16" s="112"/>
      <c r="K16" s="64"/>
    </row>
    <row r="17" spans="1:11" ht="15" customHeight="1" x14ac:dyDescent="0.25">
      <c r="A17" s="28"/>
      <c r="B17" s="28"/>
      <c r="C17" s="225"/>
      <c r="D17" s="314" t="s">
        <v>665</v>
      </c>
      <c r="E17" s="7"/>
      <c r="F17" s="7">
        <v>10</v>
      </c>
      <c r="G17" s="123" t="s">
        <v>143</v>
      </c>
      <c r="H17" s="67">
        <v>0</v>
      </c>
      <c r="I17" s="112"/>
      <c r="J17" s="112"/>
      <c r="K17" s="64"/>
    </row>
    <row r="18" spans="1:11" ht="15" customHeight="1" x14ac:dyDescent="0.25">
      <c r="A18" s="28"/>
      <c r="B18" s="28"/>
      <c r="C18" s="225"/>
      <c r="D18" s="314" t="s">
        <v>666</v>
      </c>
      <c r="E18" s="7"/>
      <c r="F18" s="7">
        <v>1</v>
      </c>
      <c r="G18" s="123" t="s">
        <v>143</v>
      </c>
      <c r="H18" s="67">
        <v>0</v>
      </c>
      <c r="I18" s="112"/>
      <c r="J18" s="112"/>
      <c r="K18" s="64"/>
    </row>
    <row r="19" spans="1:11" ht="15" customHeight="1" x14ac:dyDescent="0.25">
      <c r="A19" s="28"/>
      <c r="B19" s="28"/>
      <c r="C19" s="225"/>
      <c r="D19" s="314" t="s">
        <v>666</v>
      </c>
      <c r="E19" s="7"/>
      <c r="F19" s="7">
        <v>3</v>
      </c>
      <c r="G19" s="123" t="s">
        <v>143</v>
      </c>
      <c r="H19" s="67">
        <v>0</v>
      </c>
      <c r="I19" s="112"/>
      <c r="J19" s="112"/>
      <c r="K19" s="64"/>
    </row>
    <row r="20" spans="1:11" ht="15" customHeight="1" x14ac:dyDescent="0.25">
      <c r="A20" s="28"/>
      <c r="B20" s="28"/>
      <c r="C20" s="225"/>
      <c r="D20" s="314" t="s">
        <v>666</v>
      </c>
      <c r="E20" s="7"/>
      <c r="F20" s="7">
        <v>5</v>
      </c>
      <c r="G20" s="123" t="s">
        <v>143</v>
      </c>
      <c r="H20" s="67">
        <v>0</v>
      </c>
      <c r="I20" s="112"/>
      <c r="J20" s="112"/>
      <c r="K20" s="64"/>
    </row>
    <row r="21" spans="1:11" ht="15" customHeight="1" x14ac:dyDescent="0.25">
      <c r="A21" s="28"/>
      <c r="B21" s="28"/>
      <c r="C21" s="7"/>
      <c r="D21" s="69"/>
      <c r="E21" s="7"/>
      <c r="F21" s="7"/>
      <c r="G21" s="7"/>
      <c r="H21" s="54"/>
      <c r="I21" s="54"/>
      <c r="J21" s="54"/>
      <c r="K21" s="54"/>
    </row>
    <row r="22" spans="1:11" ht="15" customHeight="1" x14ac:dyDescent="0.25">
      <c r="A22" s="28"/>
      <c r="B22" s="28"/>
      <c r="C22" s="7"/>
      <c r="D22" s="15" t="s">
        <v>48</v>
      </c>
      <c r="E22" s="15"/>
      <c r="F22" s="15"/>
      <c r="G22" s="15"/>
      <c r="H22" s="15"/>
      <c r="I22" s="15"/>
      <c r="J22" s="15"/>
      <c r="K22" s="19">
        <f>SUM(K15:K15)</f>
        <v>0</v>
      </c>
    </row>
  </sheetData>
  <mergeCells count="1">
    <mergeCell ref="A1:D2"/>
  </mergeCells>
  <phoneticPr fontId="43" type="noConversion"/>
  <pageMargins left="0.55118110236220474" right="0.23622047244094488" top="0.94488188976377951" bottom="0.74803149606299213" header="0.31496062992125984" footer="0.31496062992125984"/>
  <pageSetup paperSize="8" orientation="landscape" r:id="rId1"/>
  <headerFooter>
    <oddHeader>&amp;LHovedentreprise
Tilbudsliste&amp;C Palægaragerne&amp;RDato: 05.03.2024</oddHeader>
    <oddFooter>&amp;R&amp;10 side &amp;P af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1BC0D-769A-4E77-862B-58EF91AA7D8C}">
  <sheetPr>
    <pageSetUpPr fitToPage="1"/>
  </sheetPr>
  <dimension ref="A3:G19"/>
  <sheetViews>
    <sheetView tabSelected="1" zoomScaleNormal="100" workbookViewId="0">
      <selection activeCell="A27" sqref="A27"/>
    </sheetView>
  </sheetViews>
  <sheetFormatPr defaultRowHeight="15" x14ac:dyDescent="0.25"/>
  <cols>
    <col min="1" max="1" width="176.7109375" bestFit="1" customWidth="1"/>
  </cols>
  <sheetData>
    <row r="3" spans="1:7" ht="15.75" x14ac:dyDescent="0.25">
      <c r="A3" s="101" t="s">
        <v>14</v>
      </c>
      <c r="B3" s="102"/>
      <c r="C3" s="102"/>
      <c r="D3" s="103"/>
      <c r="E3" s="104"/>
      <c r="F3" s="103"/>
      <c r="G3" s="105"/>
    </row>
    <row r="4" spans="1:7" ht="15.75" x14ac:dyDescent="0.25">
      <c r="A4" s="101"/>
      <c r="B4" s="102"/>
      <c r="C4" s="102"/>
      <c r="D4" s="103"/>
      <c r="E4" s="104"/>
      <c r="F4" s="103"/>
      <c r="G4" s="105"/>
    </row>
    <row r="5" spans="1:7" x14ac:dyDescent="0.25">
      <c r="A5" s="102" t="s">
        <v>15</v>
      </c>
      <c r="B5" s="102"/>
      <c r="C5" s="102"/>
      <c r="D5" s="103"/>
      <c r="E5" s="104"/>
      <c r="F5" s="103"/>
      <c r="G5" s="105"/>
    </row>
    <row r="6" spans="1:7" x14ac:dyDescent="0.25">
      <c r="A6" s="106" t="s">
        <v>16</v>
      </c>
      <c r="B6" s="106"/>
      <c r="C6" s="106"/>
      <c r="D6" s="114"/>
      <c r="E6" s="107"/>
      <c r="F6" s="114"/>
      <c r="G6" s="108"/>
    </row>
    <row r="7" spans="1:7" x14ac:dyDescent="0.25">
      <c r="A7" s="106" t="s">
        <v>17</v>
      </c>
      <c r="B7" s="102"/>
      <c r="C7" s="102"/>
      <c r="D7" s="103"/>
      <c r="E7" s="104"/>
      <c r="F7" s="103"/>
      <c r="G7" s="105"/>
    </row>
    <row r="8" spans="1:7" x14ac:dyDescent="0.25">
      <c r="A8" s="106"/>
      <c r="B8" s="106"/>
      <c r="C8" s="106"/>
      <c r="D8" s="114"/>
      <c r="E8" s="107"/>
      <c r="F8" s="114"/>
      <c r="G8" s="108"/>
    </row>
    <row r="9" spans="1:7" x14ac:dyDescent="0.25">
      <c r="A9" s="109" t="s">
        <v>18</v>
      </c>
      <c r="B9" s="106"/>
      <c r="C9" s="106"/>
      <c r="D9" s="114"/>
      <c r="E9" s="107"/>
      <c r="F9" s="114"/>
      <c r="G9" s="108"/>
    </row>
    <row r="10" spans="1:7" x14ac:dyDescent="0.25">
      <c r="A10" s="110" t="s">
        <v>19</v>
      </c>
      <c r="B10" s="106"/>
      <c r="C10" s="106"/>
      <c r="D10" s="114"/>
      <c r="E10" s="107"/>
      <c r="F10" s="114"/>
      <c r="G10" s="108"/>
    </row>
    <row r="11" spans="1:7" x14ac:dyDescent="0.25">
      <c r="A11" s="106" t="s">
        <v>20</v>
      </c>
      <c r="B11" s="106"/>
      <c r="C11" s="106"/>
      <c r="D11" s="114"/>
      <c r="E11" s="107"/>
      <c r="F11" s="114"/>
      <c r="G11" s="108"/>
    </row>
    <row r="12" spans="1:7" x14ac:dyDescent="0.25">
      <c r="A12" s="106" t="s">
        <v>21</v>
      </c>
      <c r="B12" s="102"/>
      <c r="C12" s="102"/>
      <c r="D12" s="103"/>
      <c r="E12" s="104"/>
      <c r="F12" s="103"/>
      <c r="G12" s="105"/>
    </row>
    <row r="13" spans="1:7" x14ac:dyDescent="0.25">
      <c r="A13" s="106"/>
      <c r="B13" s="106"/>
      <c r="C13" s="106"/>
      <c r="D13" s="114"/>
      <c r="E13" s="107"/>
      <c r="F13" s="114"/>
      <c r="G13" s="108"/>
    </row>
    <row r="14" spans="1:7" x14ac:dyDescent="0.25">
      <c r="A14" s="110" t="s">
        <v>22</v>
      </c>
      <c r="B14" s="106"/>
      <c r="C14" s="106"/>
      <c r="D14" s="114"/>
      <c r="E14" s="107"/>
      <c r="F14" s="114"/>
      <c r="G14" s="108"/>
    </row>
    <row r="15" spans="1:7" x14ac:dyDescent="0.25">
      <c r="A15" s="106" t="s">
        <v>23</v>
      </c>
      <c r="B15" s="102"/>
      <c r="C15" s="102"/>
      <c r="D15" s="103"/>
      <c r="E15" s="104"/>
      <c r="F15" s="103"/>
      <c r="G15" s="105"/>
    </row>
    <row r="16" spans="1:7" x14ac:dyDescent="0.25">
      <c r="A16" s="106" t="s">
        <v>24</v>
      </c>
      <c r="B16" s="102"/>
      <c r="C16" s="102"/>
      <c r="D16" s="103"/>
      <c r="E16" s="104"/>
      <c r="F16" s="103"/>
      <c r="G16" s="105"/>
    </row>
    <row r="17" spans="1:7" x14ac:dyDescent="0.25">
      <c r="A17" s="106" t="s">
        <v>25</v>
      </c>
      <c r="B17" s="102"/>
      <c r="C17" s="102"/>
      <c r="D17" s="103"/>
      <c r="E17" s="104"/>
      <c r="F17" s="103"/>
      <c r="G17" s="105"/>
    </row>
    <row r="18" spans="1:7" x14ac:dyDescent="0.25">
      <c r="A18" s="106" t="s">
        <v>26</v>
      </c>
      <c r="B18" s="102"/>
      <c r="C18" s="102"/>
      <c r="D18" s="103"/>
      <c r="E18" s="104"/>
      <c r="F18" s="103"/>
      <c r="G18" s="105"/>
    </row>
    <row r="19" spans="1:7" x14ac:dyDescent="0.25">
      <c r="A19" s="114" t="s">
        <v>27</v>
      </c>
      <c r="B19" s="216"/>
      <c r="C19" s="216"/>
      <c r="D19" s="216"/>
      <c r="E19" s="216"/>
      <c r="F19" s="216"/>
      <c r="G19" s="216"/>
    </row>
  </sheetData>
  <pageMargins left="0.55118110236220474" right="0.23622047244094488" top="0.94488188976377951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W28"/>
  <sheetViews>
    <sheetView zoomScaleNormal="100" zoomScaleSheetLayoutView="85" zoomScalePageLayoutView="90" workbookViewId="0">
      <selection activeCell="A20" sqref="A20:XFD20"/>
    </sheetView>
  </sheetViews>
  <sheetFormatPr defaultColWidth="9.140625" defaultRowHeight="15" customHeight="1" x14ac:dyDescent="0.25"/>
  <cols>
    <col min="1" max="1" width="12.5703125" style="1" customWidth="1"/>
    <col min="2" max="2" width="40.140625" style="1" customWidth="1"/>
    <col min="3" max="3" width="24.85546875" style="1" customWidth="1"/>
    <col min="4" max="4" width="16.28515625" style="3" customWidth="1"/>
    <col min="5" max="257" width="9.140625" style="1" customWidth="1"/>
    <col min="258" max="16384" width="9.140625" style="1"/>
  </cols>
  <sheetData>
    <row r="1" spans="1:257" s="2" customFormat="1" ht="12.75" customHeight="1" x14ac:dyDescent="0.2">
      <c r="A1" s="10"/>
      <c r="B1" s="10"/>
      <c r="C1" s="10"/>
      <c r="D1" s="4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</row>
    <row r="2" spans="1:257" s="2" customFormat="1" ht="12.75" customHeight="1" x14ac:dyDescent="0.2">
      <c r="A2" s="10"/>
      <c r="B2" s="10"/>
      <c r="C2" s="10"/>
      <c r="D2" s="4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</row>
    <row r="3" spans="1:257" s="2" customFormat="1" ht="12.75" customHeight="1" x14ac:dyDescent="0.2">
      <c r="A3" s="10"/>
      <c r="B3" s="10"/>
      <c r="C3" s="10"/>
      <c r="D3" s="4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</row>
    <row r="4" spans="1:257" s="2" customFormat="1" ht="12.75" customHeight="1" x14ac:dyDescent="0.2">
      <c r="A4" s="10"/>
      <c r="B4" s="10"/>
      <c r="C4" s="10"/>
      <c r="D4" s="4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</row>
    <row r="5" spans="1:257" s="2" customFormat="1" ht="12.75" customHeight="1" x14ac:dyDescent="0.2">
      <c r="A5" s="10"/>
      <c r="B5" s="10"/>
      <c r="C5" s="10"/>
      <c r="D5" s="4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</row>
    <row r="6" spans="1:257" ht="23.25" customHeight="1" x14ac:dyDescent="0.25">
      <c r="A6" s="47" t="s">
        <v>28</v>
      </c>
      <c r="B6" s="48"/>
      <c r="C6" s="48"/>
      <c r="D6" s="41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</row>
    <row r="7" spans="1:257" s="2" customFormat="1" ht="12.75" customHeight="1" x14ac:dyDescent="0.2">
      <c r="A7" s="10"/>
      <c r="B7" s="10"/>
      <c r="C7" s="10"/>
      <c r="D7" s="4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</row>
    <row r="8" spans="1:257" s="2" customFormat="1" ht="15" customHeight="1" x14ac:dyDescent="0.2">
      <c r="A8" s="49" t="s">
        <v>29</v>
      </c>
      <c r="B8" s="49" t="s">
        <v>30</v>
      </c>
      <c r="C8" s="49"/>
      <c r="D8" s="45" t="s">
        <v>31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</row>
    <row r="9" spans="1:257" s="2" customFormat="1" ht="15" customHeight="1" x14ac:dyDescent="0.2">
      <c r="A9" s="12">
        <v>1</v>
      </c>
      <c r="B9" s="2" t="s">
        <v>33</v>
      </c>
      <c r="D9" s="274">
        <f>'01 Byggeplads'!J44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</row>
    <row r="10" spans="1:257" s="2" customFormat="1" ht="15" customHeight="1" x14ac:dyDescent="0.2">
      <c r="A10" s="12">
        <v>2</v>
      </c>
      <c r="B10" s="10" t="s">
        <v>34</v>
      </c>
      <c r="C10" s="10"/>
      <c r="D10" s="18">
        <f>'02 Murer'!K38</f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</row>
    <row r="11" spans="1:257" s="2" customFormat="1" ht="15" customHeight="1" x14ac:dyDescent="0.2">
      <c r="A11" s="12">
        <v>3</v>
      </c>
      <c r="B11" s="10" t="s">
        <v>35</v>
      </c>
      <c r="C11" s="10"/>
      <c r="D11" s="18">
        <f>'03 Tømrer'!K9</f>
        <v>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</row>
    <row r="12" spans="1:257" s="2" customFormat="1" ht="15" customHeight="1" x14ac:dyDescent="0.2">
      <c r="A12" s="12">
        <v>4</v>
      </c>
      <c r="B12" s="10" t="s">
        <v>36</v>
      </c>
      <c r="C12" s="10"/>
      <c r="D12" s="18">
        <f>'04 Maler'!K45</f>
        <v>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</row>
    <row r="13" spans="1:257" s="10" customFormat="1" ht="15" customHeight="1" x14ac:dyDescent="0.2">
      <c r="A13" s="12">
        <v>5</v>
      </c>
      <c r="B13" s="10" t="s">
        <v>37</v>
      </c>
      <c r="D13" s="18">
        <f>'05 Betonarbejder'!K40</f>
        <v>0</v>
      </c>
    </row>
    <row r="14" spans="1:257" s="2" customFormat="1" ht="15" customHeight="1" x14ac:dyDescent="0.2">
      <c r="A14" s="12">
        <v>6</v>
      </c>
      <c r="B14" s="10" t="s">
        <v>38</v>
      </c>
      <c r="C14" s="10"/>
      <c r="D14" s="18">
        <f>'06 VVS'!K54</f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</row>
    <row r="15" spans="1:257" s="2" customFormat="1" ht="15" customHeight="1" x14ac:dyDescent="0.2">
      <c r="A15" s="12">
        <v>7</v>
      </c>
      <c r="B15" s="10" t="s">
        <v>39</v>
      </c>
      <c r="C15" s="10"/>
      <c r="D15" s="18">
        <f>'07 Elektriker'!K81</f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</row>
    <row r="16" spans="1:257" s="2" customFormat="1" ht="12.75" customHeight="1" x14ac:dyDescent="0.2">
      <c r="A16" s="12">
        <v>8</v>
      </c>
      <c r="B16" s="10" t="s">
        <v>40</v>
      </c>
      <c r="C16" s="10"/>
      <c r="D16" s="18">
        <f>'08 Gulvarbejder'!K12</f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</row>
    <row r="17" spans="1:257" s="2" customFormat="1" ht="12.75" customHeight="1" x14ac:dyDescent="0.2">
      <c r="A17" s="49"/>
      <c r="B17" s="49" t="s">
        <v>41</v>
      </c>
      <c r="C17" s="49"/>
      <c r="D17" s="50">
        <f>SUM(D9:D16)</f>
        <v>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</row>
    <row r="18" spans="1:257" ht="15" customHeight="1" x14ac:dyDescent="0.25">
      <c r="D18" s="116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</row>
    <row r="19" spans="1:257" ht="15" customHeight="1" x14ac:dyDescent="0.25">
      <c r="A19" s="49" t="s">
        <v>29</v>
      </c>
      <c r="B19" s="49" t="s">
        <v>42</v>
      </c>
      <c r="C19" s="49"/>
      <c r="D19" s="45" t="s">
        <v>31</v>
      </c>
    </row>
    <row r="20" spans="1:257" ht="15" customHeight="1" x14ac:dyDescent="0.25">
      <c r="A20" s="12">
        <v>1</v>
      </c>
      <c r="B20" s="2" t="s">
        <v>33</v>
      </c>
      <c r="C20" s="10"/>
      <c r="D20" s="18">
        <f>'01 Byggeplads'!J51</f>
        <v>0</v>
      </c>
    </row>
    <row r="21" spans="1:257" ht="15" customHeight="1" x14ac:dyDescent="0.25">
      <c r="A21" s="12">
        <v>2</v>
      </c>
      <c r="B21" s="10" t="s">
        <v>34</v>
      </c>
      <c r="C21" s="10"/>
      <c r="D21" s="18">
        <f>'02 Murer'!K46</f>
        <v>0</v>
      </c>
    </row>
    <row r="22" spans="1:257" ht="15" customHeight="1" x14ac:dyDescent="0.25">
      <c r="A22" s="12">
        <v>3</v>
      </c>
      <c r="B22" s="10" t="s">
        <v>35</v>
      </c>
      <c r="C22" s="10"/>
      <c r="D22" s="18">
        <f>'03 Tømrer'!K15</f>
        <v>0</v>
      </c>
    </row>
    <row r="23" spans="1:257" ht="15" customHeight="1" x14ac:dyDescent="0.25">
      <c r="A23" s="12">
        <v>4</v>
      </c>
      <c r="B23" s="10" t="s">
        <v>36</v>
      </c>
      <c r="C23" s="10"/>
      <c r="D23" s="18">
        <f>'04 Maler'!K51</f>
        <v>0</v>
      </c>
    </row>
    <row r="24" spans="1:257" ht="15" customHeight="1" x14ac:dyDescent="0.25">
      <c r="A24" s="12">
        <v>5</v>
      </c>
      <c r="B24" s="10" t="s">
        <v>37</v>
      </c>
      <c r="C24" s="10"/>
      <c r="D24" s="18">
        <f>'05 Betonarbejder'!K48</f>
        <v>0</v>
      </c>
    </row>
    <row r="25" spans="1:257" ht="15" customHeight="1" x14ac:dyDescent="0.25">
      <c r="A25" s="12">
        <v>6</v>
      </c>
      <c r="B25" s="10" t="s">
        <v>38</v>
      </c>
      <c r="C25" s="10"/>
      <c r="D25" s="18">
        <f>'06 VVS'!H83</f>
        <v>0</v>
      </c>
    </row>
    <row r="26" spans="1:257" ht="15" customHeight="1" x14ac:dyDescent="0.25">
      <c r="A26" s="12">
        <v>7</v>
      </c>
      <c r="B26" s="10" t="s">
        <v>39</v>
      </c>
      <c r="C26" s="10"/>
      <c r="D26" s="18">
        <f>'07 Elektriker'!K94</f>
        <v>0</v>
      </c>
    </row>
    <row r="27" spans="1:257" ht="15" customHeight="1" x14ac:dyDescent="0.25">
      <c r="A27" s="12">
        <v>8</v>
      </c>
      <c r="B27" s="10" t="s">
        <v>40</v>
      </c>
      <c r="C27" s="10"/>
      <c r="D27" s="18">
        <f>'08 Gulvarbejder'!K22</f>
        <v>0</v>
      </c>
    </row>
    <row r="28" spans="1:257" ht="15" customHeight="1" x14ac:dyDescent="0.25">
      <c r="A28" s="49"/>
      <c r="B28" s="49" t="s">
        <v>41</v>
      </c>
      <c r="C28" s="49"/>
      <c r="D28" s="50">
        <f>SUM(D20:D26)</f>
        <v>0</v>
      </c>
    </row>
  </sheetData>
  <pageMargins left="0.55118110236220474" right="0.23622047244094491" top="0.94488188976377963" bottom="0.74803149606299213" header="0.31496062992125984" footer="0.31496062992125984"/>
  <pageSetup paperSize="8" orientation="landscape" r:id="rId1"/>
  <headerFooter>
    <oddHeader>&amp;LHovedentreprise
Tilbudsliste&amp;CPalægaragerne&amp;RDato: 05.03.2024</oddHeader>
    <oddFooter>&amp;R&amp;10 side &amp;P af &amp;N</oddFooter>
  </headerFooter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CFF64-E76C-40EB-9288-784224BF304C}">
  <sheetPr>
    <pageSetUpPr fitToPage="1"/>
  </sheetPr>
  <dimension ref="A1:IY70"/>
  <sheetViews>
    <sheetView topLeftCell="A20" zoomScale="90" zoomScaleNormal="90" zoomScaleSheetLayoutView="90" zoomScalePageLayoutView="80" workbookViewId="0">
      <selection activeCell="C35" sqref="C35"/>
    </sheetView>
  </sheetViews>
  <sheetFormatPr defaultColWidth="9.140625" defaultRowHeight="15" customHeight="1" x14ac:dyDescent="0.2"/>
  <cols>
    <col min="1" max="1" width="8.85546875" style="214" bestFit="1" customWidth="1"/>
    <col min="2" max="2" width="16.28515625" style="215" customWidth="1"/>
    <col min="3" max="3" width="122.85546875" style="215" bestFit="1" customWidth="1"/>
    <col min="4" max="4" width="8.7109375" style="195" customWidth="1"/>
    <col min="5" max="5" width="8.85546875" style="215" customWidth="1"/>
    <col min="6" max="6" width="16.7109375" style="215" bestFit="1" customWidth="1"/>
    <col min="7" max="7" width="13.140625" style="215" customWidth="1"/>
    <col min="8" max="8" width="7.5703125" style="215" bestFit="1" customWidth="1"/>
    <col min="9" max="9" width="1.7109375" style="215" customWidth="1"/>
    <col min="10" max="10" width="16.5703125" style="215" customWidth="1"/>
    <col min="11" max="11" width="2.85546875" style="213" customWidth="1"/>
    <col min="12" max="259" width="9.140625" style="213" customWidth="1"/>
    <col min="260" max="16384" width="9.140625" style="213"/>
  </cols>
  <sheetData>
    <row r="1" spans="1:10" s="191" customFormat="1" ht="15" customHeight="1" x14ac:dyDescent="0.2">
      <c r="A1" s="328" t="s">
        <v>79</v>
      </c>
      <c r="B1" s="328"/>
      <c r="C1" s="328"/>
      <c r="D1" s="306"/>
      <c r="E1" s="210"/>
      <c r="F1" s="210"/>
      <c r="G1" s="210"/>
      <c r="H1" s="210"/>
      <c r="I1" s="210"/>
      <c r="J1" s="210"/>
    </row>
    <row r="2" spans="1:10" s="191" customFormat="1" ht="15" customHeight="1" x14ac:dyDescent="0.2">
      <c r="A2" s="328"/>
      <c r="B2" s="328"/>
      <c r="C2" s="328"/>
      <c r="D2" s="306"/>
      <c r="E2" s="210"/>
      <c r="F2" s="210"/>
      <c r="G2" s="210"/>
      <c r="H2" s="210"/>
      <c r="I2" s="210"/>
      <c r="J2" s="210"/>
    </row>
    <row r="3" spans="1:10" s="191" customFormat="1" ht="28.5" customHeight="1" x14ac:dyDescent="0.2">
      <c r="A3" s="187" t="s">
        <v>29</v>
      </c>
      <c r="B3" s="188"/>
      <c r="C3" s="188" t="s">
        <v>43</v>
      </c>
      <c r="D3" s="188" t="s">
        <v>80</v>
      </c>
      <c r="E3" s="189" t="s">
        <v>44</v>
      </c>
      <c r="F3" s="189" t="s">
        <v>45</v>
      </c>
      <c r="G3" s="189" t="s">
        <v>22</v>
      </c>
      <c r="H3" s="189"/>
      <c r="I3" s="189"/>
      <c r="J3" s="190" t="s">
        <v>46</v>
      </c>
    </row>
    <row r="4" spans="1:10" s="191" customFormat="1" ht="29.45" customHeight="1" x14ac:dyDescent="0.2">
      <c r="A4" s="275" t="s">
        <v>81</v>
      </c>
      <c r="B4" s="295"/>
      <c r="C4" s="192" t="s">
        <v>33</v>
      </c>
      <c r="D4" s="192"/>
      <c r="E4" s="192"/>
      <c r="F4" s="192"/>
      <c r="G4" s="192"/>
      <c r="H4" s="192"/>
      <c r="I4" s="192"/>
      <c r="J4" s="192"/>
    </row>
    <row r="5" spans="1:10" s="191" customFormat="1" ht="15" customHeight="1" x14ac:dyDescent="0.2">
      <c r="A5" s="17"/>
      <c r="B5" s="304" t="s">
        <v>82</v>
      </c>
      <c r="C5" s="191" t="s">
        <v>83</v>
      </c>
      <c r="D5" s="194"/>
      <c r="E5" s="195"/>
      <c r="G5" s="196">
        <v>0</v>
      </c>
      <c r="H5" s="197"/>
      <c r="I5" s="197"/>
      <c r="J5" s="198"/>
    </row>
    <row r="6" spans="1:10" s="191" customFormat="1" ht="15" customHeight="1" x14ac:dyDescent="0.2">
      <c r="A6" s="17" t="s">
        <v>84</v>
      </c>
      <c r="B6" s="193"/>
      <c r="C6" s="208" t="s">
        <v>85</v>
      </c>
      <c r="D6" s="194"/>
      <c r="E6" s="195">
        <v>1</v>
      </c>
      <c r="F6" s="191" t="s">
        <v>47</v>
      </c>
      <c r="G6" s="196">
        <v>0</v>
      </c>
      <c r="H6" s="197"/>
      <c r="I6" s="197"/>
      <c r="J6" s="198">
        <f t="shared" ref="J6:J33" si="0">G6*E6</f>
        <v>0</v>
      </c>
    </row>
    <row r="7" spans="1:10" s="191" customFormat="1" ht="15" customHeight="1" x14ac:dyDescent="0.2">
      <c r="A7" s="17" t="s">
        <v>86</v>
      </c>
      <c r="B7" s="193"/>
      <c r="C7" s="208" t="s">
        <v>87</v>
      </c>
      <c r="D7" s="194"/>
      <c r="E7" s="195">
        <v>1</v>
      </c>
      <c r="F7" s="191" t="s">
        <v>47</v>
      </c>
      <c r="G7" s="196">
        <v>0</v>
      </c>
      <c r="H7" s="197"/>
      <c r="I7" s="197"/>
      <c r="J7" s="198">
        <f t="shared" si="0"/>
        <v>0</v>
      </c>
    </row>
    <row r="8" spans="1:10" s="191" customFormat="1" ht="15" customHeight="1" x14ac:dyDescent="0.2">
      <c r="A8" s="17" t="s">
        <v>88</v>
      </c>
      <c r="B8" s="193"/>
      <c r="C8" s="208" t="s">
        <v>89</v>
      </c>
      <c r="D8" s="195"/>
      <c r="E8" s="195">
        <v>1</v>
      </c>
      <c r="F8" s="191" t="s">
        <v>47</v>
      </c>
      <c r="G8" s="196">
        <v>0</v>
      </c>
      <c r="H8" s="197"/>
      <c r="I8" s="197"/>
      <c r="J8" s="198">
        <f t="shared" si="0"/>
        <v>0</v>
      </c>
    </row>
    <row r="9" spans="1:10" s="191" customFormat="1" ht="15" customHeight="1" x14ac:dyDescent="0.2">
      <c r="A9" s="17" t="s">
        <v>90</v>
      </c>
      <c r="B9" s="193"/>
      <c r="C9" s="208" t="s">
        <v>91</v>
      </c>
      <c r="D9" s="199"/>
      <c r="E9" s="191">
        <v>1</v>
      </c>
      <c r="F9" s="191" t="s">
        <v>47</v>
      </c>
      <c r="G9" s="196">
        <v>0</v>
      </c>
      <c r="H9" s="197"/>
      <c r="I9" s="197"/>
      <c r="J9" s="198">
        <f t="shared" si="0"/>
        <v>0</v>
      </c>
    </row>
    <row r="10" spans="1:10" s="191" customFormat="1" ht="15" customHeight="1" x14ac:dyDescent="0.2">
      <c r="A10" s="17"/>
      <c r="B10" s="193"/>
      <c r="D10" s="199"/>
      <c r="G10" s="196">
        <v>0</v>
      </c>
      <c r="H10" s="197"/>
      <c r="I10" s="197"/>
      <c r="J10" s="198"/>
    </row>
    <row r="11" spans="1:10" s="191" customFormat="1" ht="15" customHeight="1" x14ac:dyDescent="0.2">
      <c r="A11" s="17"/>
      <c r="B11" s="304" t="s">
        <v>82</v>
      </c>
      <c r="C11" s="200" t="s">
        <v>92</v>
      </c>
      <c r="D11" s="199"/>
      <c r="G11" s="196">
        <v>0</v>
      </c>
      <c r="H11" s="197"/>
      <c r="I11" s="197"/>
      <c r="J11" s="198"/>
    </row>
    <row r="12" spans="1:10" s="191" customFormat="1" ht="15" customHeight="1" x14ac:dyDescent="0.2">
      <c r="A12" s="17" t="s">
        <v>93</v>
      </c>
      <c r="B12" s="193"/>
      <c r="C12" s="208" t="s">
        <v>94</v>
      </c>
      <c r="D12" s="199"/>
      <c r="E12" s="191">
        <v>1</v>
      </c>
      <c r="F12" s="191" t="s">
        <v>47</v>
      </c>
      <c r="G12" s="196">
        <v>0</v>
      </c>
      <c r="H12" s="197"/>
      <c r="I12" s="197"/>
      <c r="J12" s="198">
        <f t="shared" si="0"/>
        <v>0</v>
      </c>
    </row>
    <row r="13" spans="1:10" s="191" customFormat="1" ht="15" customHeight="1" x14ac:dyDescent="0.2">
      <c r="A13" s="17" t="s">
        <v>95</v>
      </c>
      <c r="B13" s="193"/>
      <c r="C13" s="182" t="s">
        <v>96</v>
      </c>
      <c r="D13" s="199"/>
      <c r="E13" s="191">
        <v>1</v>
      </c>
      <c r="F13" s="191" t="s">
        <v>47</v>
      </c>
      <c r="G13" s="196">
        <v>0</v>
      </c>
      <c r="H13" s="197"/>
      <c r="I13" s="197"/>
      <c r="J13" s="198">
        <f t="shared" si="0"/>
        <v>0</v>
      </c>
    </row>
    <row r="14" spans="1:10" s="191" customFormat="1" ht="15" customHeight="1" x14ac:dyDescent="0.2">
      <c r="A14" s="17" t="s">
        <v>97</v>
      </c>
      <c r="B14" s="193"/>
      <c r="C14" s="208" t="s">
        <v>98</v>
      </c>
      <c r="D14" s="199"/>
      <c r="E14" s="191">
        <v>1</v>
      </c>
      <c r="F14" s="191" t="s">
        <v>47</v>
      </c>
      <c r="G14" s="196">
        <v>0</v>
      </c>
      <c r="H14" s="197"/>
      <c r="I14" s="197"/>
      <c r="J14" s="198">
        <f t="shared" si="0"/>
        <v>0</v>
      </c>
    </row>
    <row r="15" spans="1:10" s="191" customFormat="1" ht="15" customHeight="1" x14ac:dyDescent="0.2">
      <c r="A15" s="17" t="s">
        <v>99</v>
      </c>
      <c r="B15" s="193"/>
      <c r="C15" s="208" t="s">
        <v>100</v>
      </c>
      <c r="D15" s="199"/>
      <c r="E15" s="191">
        <v>1</v>
      </c>
      <c r="F15" s="191" t="s">
        <v>47</v>
      </c>
      <c r="G15" s="196">
        <v>0</v>
      </c>
      <c r="H15" s="197"/>
      <c r="I15" s="197"/>
      <c r="J15" s="198">
        <f t="shared" si="0"/>
        <v>0</v>
      </c>
    </row>
    <row r="16" spans="1:10" s="191" customFormat="1" ht="15" customHeight="1" x14ac:dyDescent="0.2">
      <c r="A16" s="17" t="s">
        <v>101</v>
      </c>
      <c r="B16" s="193"/>
      <c r="C16" s="182" t="s">
        <v>102</v>
      </c>
      <c r="E16" s="191">
        <v>1</v>
      </c>
      <c r="F16" s="191" t="s">
        <v>47</v>
      </c>
      <c r="G16" s="196">
        <v>0</v>
      </c>
      <c r="H16" s="197"/>
      <c r="I16" s="197"/>
      <c r="J16" s="198">
        <f t="shared" si="0"/>
        <v>0</v>
      </c>
    </row>
    <row r="17" spans="1:10" s="191" customFormat="1" ht="15" customHeight="1" x14ac:dyDescent="0.2">
      <c r="A17" s="17" t="s">
        <v>103</v>
      </c>
      <c r="B17" s="193"/>
      <c r="C17" s="208" t="s">
        <v>104</v>
      </c>
      <c r="E17" s="195">
        <v>1</v>
      </c>
      <c r="F17" s="191" t="s">
        <v>47</v>
      </c>
      <c r="G17" s="196">
        <v>0</v>
      </c>
      <c r="H17" s="197"/>
      <c r="I17" s="197"/>
      <c r="J17" s="198">
        <f t="shared" si="0"/>
        <v>0</v>
      </c>
    </row>
    <row r="18" spans="1:10" s="191" customFormat="1" ht="15" customHeight="1" x14ac:dyDescent="0.2">
      <c r="A18" s="17"/>
      <c r="B18" s="193"/>
      <c r="G18" s="196">
        <v>0</v>
      </c>
      <c r="H18" s="197"/>
      <c r="I18" s="197"/>
      <c r="J18" s="198"/>
    </row>
    <row r="19" spans="1:10" s="191" customFormat="1" ht="15" customHeight="1" x14ac:dyDescent="0.2">
      <c r="A19" s="17"/>
      <c r="B19" s="304" t="s">
        <v>105</v>
      </c>
      <c r="C19" s="200" t="s">
        <v>106</v>
      </c>
      <c r="G19" s="196">
        <v>0</v>
      </c>
      <c r="H19" s="197"/>
      <c r="I19" s="197"/>
      <c r="J19" s="198"/>
    </row>
    <row r="20" spans="1:10" s="191" customFormat="1" ht="15" customHeight="1" x14ac:dyDescent="0.2">
      <c r="A20" s="17" t="s">
        <v>107</v>
      </c>
      <c r="B20" s="193"/>
      <c r="C20" s="208" t="s">
        <v>108</v>
      </c>
      <c r="E20" s="191">
        <v>1</v>
      </c>
      <c r="F20" s="191" t="s">
        <v>47</v>
      </c>
      <c r="G20" s="196">
        <v>0</v>
      </c>
      <c r="H20" s="197"/>
      <c r="I20" s="197"/>
      <c r="J20" s="198">
        <f t="shared" si="0"/>
        <v>0</v>
      </c>
    </row>
    <row r="21" spans="1:10" s="191" customFormat="1" ht="15" customHeight="1" x14ac:dyDescent="0.2">
      <c r="A21" s="17" t="s">
        <v>109</v>
      </c>
      <c r="B21" s="193"/>
      <c r="C21" s="208" t="s">
        <v>110</v>
      </c>
      <c r="E21" s="191">
        <v>1</v>
      </c>
      <c r="F21" s="191" t="s">
        <v>47</v>
      </c>
      <c r="G21" s="196">
        <v>0</v>
      </c>
      <c r="H21" s="197"/>
      <c r="I21" s="197"/>
      <c r="J21" s="198">
        <f t="shared" si="0"/>
        <v>0</v>
      </c>
    </row>
    <row r="22" spans="1:10" s="191" customFormat="1" ht="15" customHeight="1" x14ac:dyDescent="0.2">
      <c r="A22" s="17"/>
      <c r="B22" s="193"/>
      <c r="G22" s="196">
        <v>0</v>
      </c>
      <c r="H22" s="197"/>
      <c r="I22" s="197"/>
      <c r="J22" s="198"/>
    </row>
    <row r="23" spans="1:10" s="191" customFormat="1" ht="15" customHeight="1" x14ac:dyDescent="0.2">
      <c r="A23" s="17"/>
      <c r="B23" s="199" t="s">
        <v>111</v>
      </c>
      <c r="C23" s="211" t="s">
        <v>112</v>
      </c>
      <c r="G23" s="196">
        <v>0</v>
      </c>
      <c r="H23" s="197"/>
      <c r="I23" s="197"/>
      <c r="J23" s="198"/>
    </row>
    <row r="24" spans="1:10" s="191" customFormat="1" ht="15" customHeight="1" x14ac:dyDescent="0.2">
      <c r="A24" s="17" t="s">
        <v>113</v>
      </c>
      <c r="B24" s="17"/>
      <c r="C24" s="208" t="s">
        <v>114</v>
      </c>
      <c r="E24" s="191">
        <v>750</v>
      </c>
      <c r="F24" s="191" t="s">
        <v>115</v>
      </c>
      <c r="G24" s="196">
        <v>0</v>
      </c>
      <c r="H24" s="197"/>
      <c r="I24" s="197"/>
      <c r="J24" s="198">
        <f t="shared" si="0"/>
        <v>0</v>
      </c>
    </row>
    <row r="25" spans="1:10" s="191" customFormat="1" ht="15" customHeight="1" x14ac:dyDescent="0.2">
      <c r="A25" s="17" t="s">
        <v>116</v>
      </c>
      <c r="B25" s="17"/>
      <c r="C25" s="208" t="s">
        <v>117</v>
      </c>
      <c r="E25" s="191">
        <v>750</v>
      </c>
      <c r="F25" s="191" t="s">
        <v>115</v>
      </c>
      <c r="G25" s="196">
        <v>0</v>
      </c>
      <c r="H25" s="197"/>
      <c r="I25" s="197"/>
      <c r="J25" s="198">
        <f t="shared" si="0"/>
        <v>0</v>
      </c>
    </row>
    <row r="26" spans="1:10" s="191" customFormat="1" ht="15" customHeight="1" x14ac:dyDescent="0.2">
      <c r="A26" s="17"/>
      <c r="B26" s="193"/>
      <c r="G26" s="196">
        <v>0</v>
      </c>
      <c r="H26" s="197"/>
      <c r="I26" s="197"/>
      <c r="J26" s="198"/>
    </row>
    <row r="27" spans="1:10" s="191" customFormat="1" ht="15" customHeight="1" x14ac:dyDescent="0.2">
      <c r="A27" s="17"/>
      <c r="B27" s="304" t="s">
        <v>118</v>
      </c>
      <c r="C27" s="211" t="s">
        <v>119</v>
      </c>
      <c r="G27" s="196">
        <v>0</v>
      </c>
      <c r="H27" s="197"/>
      <c r="I27" s="197"/>
      <c r="J27" s="198"/>
    </row>
    <row r="28" spans="1:10" s="191" customFormat="1" ht="15" customHeight="1" x14ac:dyDescent="0.2">
      <c r="A28" s="17" t="s">
        <v>120</v>
      </c>
      <c r="B28" s="193"/>
      <c r="C28" s="208" t="s">
        <v>121</v>
      </c>
      <c r="E28" s="191">
        <v>1</v>
      </c>
      <c r="F28" s="191" t="s">
        <v>47</v>
      </c>
      <c r="G28" s="196">
        <v>0</v>
      </c>
      <c r="H28" s="197"/>
      <c r="I28" s="197"/>
      <c r="J28" s="198">
        <f t="shared" si="0"/>
        <v>0</v>
      </c>
    </row>
    <row r="29" spans="1:10" s="191" customFormat="1" ht="15" customHeight="1" x14ac:dyDescent="0.2">
      <c r="A29" s="17" t="s">
        <v>122</v>
      </c>
      <c r="B29" s="193"/>
      <c r="C29" s="208" t="s">
        <v>123</v>
      </c>
      <c r="E29" s="191">
        <v>1</v>
      </c>
      <c r="F29" s="191" t="s">
        <v>47</v>
      </c>
      <c r="G29" s="196">
        <v>0</v>
      </c>
      <c r="H29" s="197"/>
      <c r="I29" s="197"/>
      <c r="J29" s="198">
        <f t="shared" si="0"/>
        <v>0</v>
      </c>
    </row>
    <row r="30" spans="1:10" s="191" customFormat="1" ht="15" customHeight="1" x14ac:dyDescent="0.2">
      <c r="A30" s="17"/>
      <c r="B30" s="193"/>
      <c r="C30" s="208"/>
      <c r="G30" s="196">
        <v>0</v>
      </c>
      <c r="H30" s="197"/>
      <c r="I30" s="197"/>
      <c r="J30" s="198"/>
    </row>
    <row r="31" spans="1:10" s="191" customFormat="1" ht="15" customHeight="1" x14ac:dyDescent="0.2">
      <c r="A31" s="17"/>
      <c r="B31" s="193"/>
      <c r="C31" s="211" t="s">
        <v>660</v>
      </c>
      <c r="G31" s="196">
        <v>0</v>
      </c>
      <c r="H31" s="197"/>
      <c r="I31" s="197"/>
      <c r="J31" s="198"/>
    </row>
    <row r="32" spans="1:10" s="191" customFormat="1" ht="15" customHeight="1" x14ac:dyDescent="0.2">
      <c r="A32" s="17"/>
      <c r="B32" s="193"/>
      <c r="C32" s="208" t="s">
        <v>124</v>
      </c>
      <c r="E32" s="191">
        <v>1</v>
      </c>
      <c r="F32" s="191" t="s">
        <v>47</v>
      </c>
      <c r="G32" s="196">
        <v>0</v>
      </c>
      <c r="H32" s="197"/>
      <c r="I32" s="197"/>
      <c r="J32" s="198">
        <f t="shared" si="0"/>
        <v>0</v>
      </c>
    </row>
    <row r="33" spans="1:259" s="191" customFormat="1" ht="15" customHeight="1" x14ac:dyDescent="0.2">
      <c r="A33" s="17"/>
      <c r="B33" s="193"/>
      <c r="C33" s="208" t="s">
        <v>32</v>
      </c>
      <c r="E33" s="191">
        <v>1</v>
      </c>
      <c r="F33" s="191" t="s">
        <v>47</v>
      </c>
      <c r="G33" s="196">
        <v>0</v>
      </c>
      <c r="H33" s="197"/>
      <c r="I33" s="197"/>
      <c r="J33" s="198">
        <f t="shared" si="0"/>
        <v>0</v>
      </c>
    </row>
    <row r="34" spans="1:259" s="191" customFormat="1" ht="15" customHeight="1" x14ac:dyDescent="0.2">
      <c r="A34" s="17"/>
      <c r="B34" s="193"/>
      <c r="C34" s="208" t="s">
        <v>661</v>
      </c>
      <c r="E34" s="191">
        <v>1</v>
      </c>
      <c r="F34" s="191" t="s">
        <v>47</v>
      </c>
      <c r="G34" s="196">
        <v>0</v>
      </c>
      <c r="H34" s="197"/>
      <c r="I34" s="197"/>
      <c r="J34" s="198">
        <f t="shared" ref="J34" si="1">G34*E34</f>
        <v>0</v>
      </c>
    </row>
    <row r="35" spans="1:259" s="191" customFormat="1" ht="15" customHeight="1" x14ac:dyDescent="0.2">
      <c r="A35" s="17"/>
      <c r="B35" s="193"/>
      <c r="C35" s="208"/>
      <c r="G35" s="196"/>
      <c r="H35" s="197"/>
      <c r="I35" s="197"/>
      <c r="J35" s="198"/>
    </row>
    <row r="36" spans="1:259" s="191" customFormat="1" ht="15" customHeight="1" x14ac:dyDescent="0.2">
      <c r="A36" s="212"/>
      <c r="B36" s="195"/>
      <c r="C36" s="199" t="s">
        <v>48</v>
      </c>
      <c r="D36" s="199"/>
      <c r="E36" s="199"/>
      <c r="F36" s="199"/>
      <c r="G36" s="199"/>
      <c r="H36" s="199"/>
      <c r="I36" s="199"/>
      <c r="J36" s="201">
        <f>SUM(J5:J33)</f>
        <v>0</v>
      </c>
    </row>
    <row r="37" spans="1:259" s="191" customFormat="1" ht="15" customHeight="1" x14ac:dyDescent="0.2">
      <c r="A37" s="212"/>
      <c r="B37" s="195"/>
      <c r="C37" s="199"/>
      <c r="D37" s="199"/>
      <c r="E37" s="199"/>
      <c r="F37" s="199"/>
      <c r="G37" s="199"/>
      <c r="H37" s="199"/>
      <c r="I37" s="199"/>
      <c r="J37" s="202"/>
    </row>
    <row r="38" spans="1:259" s="191" customFormat="1" ht="15" customHeight="1" x14ac:dyDescent="0.2">
      <c r="A38" s="275" t="s">
        <v>125</v>
      </c>
      <c r="B38" s="192"/>
      <c r="C38" s="192" t="s">
        <v>126</v>
      </c>
      <c r="D38" s="192"/>
      <c r="E38" s="192"/>
      <c r="F38" s="192"/>
      <c r="G38" s="192"/>
      <c r="H38" s="192"/>
      <c r="I38" s="192"/>
      <c r="J38" s="192"/>
    </row>
    <row r="39" spans="1:259" s="191" customFormat="1" ht="15" customHeight="1" x14ac:dyDescent="0.2">
      <c r="A39" s="17" t="s">
        <v>127</v>
      </c>
      <c r="B39" s="304" t="s">
        <v>128</v>
      </c>
      <c r="C39" s="208" t="s">
        <v>129</v>
      </c>
      <c r="E39" s="191">
        <v>1</v>
      </c>
      <c r="F39" s="191" t="s">
        <v>47</v>
      </c>
      <c r="G39" s="196">
        <v>0</v>
      </c>
      <c r="H39" s="197"/>
      <c r="I39" s="197"/>
      <c r="J39" s="198">
        <f>G39*E39</f>
        <v>0</v>
      </c>
    </row>
    <row r="40" spans="1:259" s="191" customFormat="1" ht="15" customHeight="1" x14ac:dyDescent="0.2">
      <c r="A40" s="193"/>
      <c r="B40" s="193"/>
      <c r="G40" s="199"/>
      <c r="H40" s="197"/>
      <c r="I40" s="197"/>
      <c r="J40" s="195"/>
    </row>
    <row r="41" spans="1:259" s="191" customFormat="1" ht="15" customHeight="1" x14ac:dyDescent="0.2">
      <c r="A41" s="212"/>
      <c r="B41" s="195"/>
      <c r="C41" s="199" t="s">
        <v>48</v>
      </c>
      <c r="D41" s="199"/>
      <c r="E41" s="199"/>
      <c r="F41" s="199"/>
      <c r="G41" s="199"/>
      <c r="H41" s="199"/>
      <c r="I41" s="199"/>
      <c r="J41" s="201">
        <f>SUM(J39:J40)</f>
        <v>0</v>
      </c>
    </row>
    <row r="42" spans="1:259" ht="15" customHeight="1" x14ac:dyDescent="0.2">
      <c r="A42" s="212"/>
      <c r="B42" s="195"/>
      <c r="C42" s="195"/>
      <c r="E42" s="195"/>
      <c r="F42" s="195"/>
      <c r="G42" s="195"/>
      <c r="H42" s="195"/>
      <c r="I42" s="195"/>
      <c r="J42" s="195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191"/>
      <c r="AO42" s="191"/>
      <c r="AP42" s="191"/>
      <c r="AQ42" s="191"/>
      <c r="AR42" s="191"/>
      <c r="AS42" s="191"/>
      <c r="AT42" s="191"/>
      <c r="AU42" s="191"/>
      <c r="AV42" s="191"/>
      <c r="AW42" s="191"/>
      <c r="AX42" s="191"/>
      <c r="AY42" s="191"/>
      <c r="AZ42" s="191"/>
      <c r="BA42" s="191"/>
      <c r="BB42" s="191"/>
      <c r="BC42" s="191"/>
      <c r="BD42" s="191"/>
      <c r="BE42" s="191"/>
      <c r="BF42" s="191"/>
      <c r="BG42" s="191"/>
      <c r="BH42" s="191"/>
      <c r="BI42" s="191"/>
      <c r="BJ42" s="191"/>
      <c r="BK42" s="191"/>
      <c r="BL42" s="191"/>
      <c r="BM42" s="191"/>
      <c r="BN42" s="191"/>
      <c r="BO42" s="191"/>
      <c r="BP42" s="191"/>
      <c r="BQ42" s="191"/>
      <c r="BR42" s="191"/>
      <c r="BS42" s="191"/>
      <c r="BT42" s="191"/>
      <c r="BU42" s="191"/>
      <c r="BV42" s="191"/>
      <c r="BW42" s="191"/>
      <c r="BX42" s="191"/>
      <c r="BY42" s="191"/>
      <c r="BZ42" s="191"/>
      <c r="CA42" s="191"/>
      <c r="CB42" s="191"/>
      <c r="CC42" s="191"/>
      <c r="CD42" s="191"/>
      <c r="CE42" s="191"/>
      <c r="CF42" s="191"/>
      <c r="CG42" s="191"/>
      <c r="CH42" s="191"/>
      <c r="CI42" s="191"/>
      <c r="CJ42" s="191"/>
      <c r="CK42" s="191"/>
      <c r="CL42" s="191"/>
      <c r="CM42" s="191"/>
      <c r="CN42" s="191"/>
      <c r="CO42" s="191"/>
      <c r="CP42" s="191"/>
      <c r="CQ42" s="191"/>
      <c r="CR42" s="191"/>
      <c r="CS42" s="191"/>
      <c r="CT42" s="191"/>
      <c r="CU42" s="191"/>
      <c r="CV42" s="191"/>
      <c r="CW42" s="191"/>
      <c r="CX42" s="191"/>
      <c r="CY42" s="191"/>
      <c r="CZ42" s="191"/>
      <c r="DA42" s="191"/>
      <c r="DB42" s="191"/>
      <c r="DC42" s="191"/>
      <c r="DD42" s="191"/>
      <c r="DE42" s="191"/>
      <c r="DF42" s="191"/>
      <c r="DG42" s="191"/>
      <c r="DH42" s="191"/>
      <c r="DI42" s="191"/>
      <c r="DJ42" s="191"/>
      <c r="DK42" s="191"/>
      <c r="DL42" s="191"/>
      <c r="DM42" s="191"/>
      <c r="DN42" s="191"/>
      <c r="DO42" s="191"/>
      <c r="DP42" s="191"/>
      <c r="DQ42" s="191"/>
      <c r="DR42" s="191"/>
      <c r="DS42" s="191"/>
      <c r="DT42" s="191"/>
      <c r="DU42" s="191"/>
      <c r="DV42" s="191"/>
      <c r="DW42" s="191"/>
      <c r="DX42" s="191"/>
      <c r="DY42" s="191"/>
      <c r="DZ42" s="191"/>
      <c r="EA42" s="191"/>
      <c r="EB42" s="191"/>
      <c r="EC42" s="191"/>
      <c r="ED42" s="191"/>
      <c r="EE42" s="191"/>
      <c r="EF42" s="191"/>
      <c r="EG42" s="191"/>
      <c r="EH42" s="191"/>
      <c r="EI42" s="191"/>
      <c r="EJ42" s="191"/>
      <c r="EK42" s="191"/>
      <c r="EL42" s="191"/>
      <c r="EM42" s="191"/>
      <c r="EN42" s="191"/>
      <c r="EO42" s="191"/>
      <c r="EP42" s="191"/>
      <c r="EQ42" s="191"/>
      <c r="ER42" s="191"/>
      <c r="ES42" s="191"/>
      <c r="ET42" s="191"/>
      <c r="EU42" s="191"/>
      <c r="EV42" s="191"/>
      <c r="EW42" s="191"/>
      <c r="EX42" s="191"/>
      <c r="EY42" s="191"/>
      <c r="EZ42" s="191"/>
      <c r="FA42" s="191"/>
      <c r="FB42" s="191"/>
      <c r="FC42" s="191"/>
      <c r="FD42" s="191"/>
      <c r="FE42" s="191"/>
      <c r="FF42" s="191"/>
      <c r="FG42" s="191"/>
      <c r="FH42" s="191"/>
      <c r="FI42" s="191"/>
      <c r="FJ42" s="191"/>
      <c r="FK42" s="191"/>
      <c r="FL42" s="191"/>
      <c r="FM42" s="191"/>
      <c r="FN42" s="191"/>
      <c r="FO42" s="191"/>
      <c r="FP42" s="191"/>
      <c r="FQ42" s="191"/>
      <c r="FR42" s="191"/>
      <c r="FS42" s="191"/>
      <c r="FT42" s="191"/>
      <c r="FU42" s="191"/>
      <c r="FV42" s="191"/>
      <c r="FW42" s="191"/>
      <c r="FX42" s="191"/>
      <c r="FY42" s="191"/>
      <c r="FZ42" s="191"/>
      <c r="GA42" s="191"/>
      <c r="GB42" s="191"/>
      <c r="GC42" s="191"/>
      <c r="GD42" s="191"/>
      <c r="GE42" s="191"/>
      <c r="GF42" s="191"/>
      <c r="GG42" s="191"/>
      <c r="GH42" s="191"/>
      <c r="GI42" s="191"/>
      <c r="GJ42" s="191"/>
      <c r="GK42" s="191"/>
      <c r="GL42" s="191"/>
      <c r="GM42" s="191"/>
      <c r="GN42" s="191"/>
      <c r="GO42" s="191"/>
      <c r="GP42" s="191"/>
      <c r="GQ42" s="191"/>
      <c r="GR42" s="191"/>
      <c r="GS42" s="191"/>
      <c r="GT42" s="191"/>
      <c r="GU42" s="191"/>
      <c r="GV42" s="191"/>
      <c r="GW42" s="191"/>
      <c r="GX42" s="191"/>
      <c r="GY42" s="191"/>
      <c r="GZ42" s="191"/>
      <c r="HA42" s="191"/>
      <c r="HB42" s="191"/>
      <c r="HC42" s="191"/>
      <c r="HD42" s="191"/>
      <c r="HE42" s="191"/>
      <c r="HF42" s="191"/>
      <c r="HG42" s="191"/>
      <c r="HH42" s="191"/>
      <c r="HI42" s="191"/>
      <c r="HJ42" s="191"/>
      <c r="HK42" s="191"/>
      <c r="HL42" s="191"/>
      <c r="HM42" s="191"/>
      <c r="HN42" s="191"/>
      <c r="HO42" s="191"/>
      <c r="HP42" s="191"/>
      <c r="HQ42" s="191"/>
      <c r="HR42" s="191"/>
      <c r="HS42" s="191"/>
      <c r="HT42" s="191"/>
      <c r="HU42" s="191"/>
      <c r="HV42" s="191"/>
      <c r="HW42" s="191"/>
      <c r="HX42" s="191"/>
      <c r="HY42" s="191"/>
      <c r="HZ42" s="191"/>
      <c r="IA42" s="191"/>
      <c r="IB42" s="191"/>
      <c r="IC42" s="191"/>
      <c r="ID42" s="191"/>
      <c r="IE42" s="191"/>
      <c r="IF42" s="191"/>
      <c r="IG42" s="191"/>
      <c r="IH42" s="191"/>
      <c r="II42" s="191"/>
      <c r="IJ42" s="191"/>
      <c r="IK42" s="191"/>
      <c r="IL42" s="191"/>
      <c r="IM42" s="191"/>
      <c r="IN42" s="191"/>
      <c r="IO42" s="191"/>
      <c r="IP42" s="191"/>
      <c r="IQ42" s="191"/>
      <c r="IR42" s="191"/>
      <c r="IS42" s="191"/>
      <c r="IT42" s="191"/>
      <c r="IU42" s="191"/>
      <c r="IV42" s="191"/>
      <c r="IW42" s="191"/>
      <c r="IX42" s="191"/>
      <c r="IY42" s="191"/>
    </row>
    <row r="43" spans="1:259" s="191" customFormat="1" ht="15" customHeight="1" x14ac:dyDescent="0.2">
      <c r="A43" s="212"/>
      <c r="B43" s="195"/>
      <c r="C43" s="199"/>
      <c r="D43" s="199"/>
      <c r="E43" s="199"/>
      <c r="F43" s="199"/>
      <c r="G43" s="199"/>
      <c r="H43" s="199"/>
      <c r="I43" s="199"/>
      <c r="J43" s="202"/>
    </row>
    <row r="44" spans="1:259" s="191" customFormat="1" ht="15" customHeight="1" x14ac:dyDescent="0.2">
      <c r="A44" s="203"/>
      <c r="B44" s="204"/>
      <c r="C44" s="204" t="s">
        <v>49</v>
      </c>
      <c r="D44" s="204"/>
      <c r="E44" s="204"/>
      <c r="F44" s="204"/>
      <c r="G44" s="205"/>
      <c r="H44" s="205"/>
      <c r="I44" s="205"/>
      <c r="J44" s="206">
        <f>J36+J41</f>
        <v>0</v>
      </c>
    </row>
    <row r="45" spans="1:259" s="191" customFormat="1" ht="15" customHeight="1" x14ac:dyDescent="0.2">
      <c r="A45" s="212"/>
      <c r="B45" s="195"/>
      <c r="C45" s="195"/>
      <c r="D45" s="195"/>
      <c r="E45" s="195"/>
      <c r="F45" s="195"/>
      <c r="G45" s="195"/>
      <c r="H45" s="195"/>
      <c r="I45" s="195"/>
      <c r="J45" s="195"/>
    </row>
    <row r="46" spans="1:259" s="191" customFormat="1" ht="15" customHeight="1" x14ac:dyDescent="0.2">
      <c r="A46" s="212"/>
      <c r="B46" s="195"/>
      <c r="C46" s="195"/>
      <c r="D46" s="195"/>
      <c r="E46" s="195"/>
      <c r="F46" s="195"/>
      <c r="G46" s="195"/>
      <c r="H46" s="195"/>
      <c r="I46" s="195"/>
      <c r="J46" s="195"/>
    </row>
    <row r="47" spans="1:259" ht="15" customHeight="1" x14ac:dyDescent="0.2">
      <c r="A47" s="178" t="s">
        <v>130</v>
      </c>
      <c r="B47" s="207"/>
      <c r="C47" s="207" t="s">
        <v>131</v>
      </c>
      <c r="D47" s="207"/>
      <c r="E47" s="207"/>
      <c r="F47" s="207"/>
      <c r="G47" s="207"/>
      <c r="H47" s="207"/>
      <c r="I47" s="207"/>
      <c r="J47" s="207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1"/>
      <c r="AI47" s="191"/>
      <c r="AJ47" s="191"/>
      <c r="AK47" s="191"/>
      <c r="AL47" s="191"/>
      <c r="AM47" s="191"/>
      <c r="AN47" s="191"/>
      <c r="AO47" s="191"/>
      <c r="AP47" s="191"/>
      <c r="AQ47" s="191"/>
      <c r="AR47" s="191"/>
      <c r="AS47" s="191"/>
      <c r="AT47" s="191"/>
      <c r="AU47" s="191"/>
      <c r="AV47" s="191"/>
      <c r="AW47" s="191"/>
      <c r="AX47" s="191"/>
      <c r="AY47" s="191"/>
      <c r="AZ47" s="191"/>
      <c r="BA47" s="191"/>
      <c r="BB47" s="191"/>
      <c r="BC47" s="191"/>
      <c r="BD47" s="191"/>
      <c r="BE47" s="191"/>
      <c r="BF47" s="191"/>
      <c r="BG47" s="191"/>
      <c r="BH47" s="191"/>
      <c r="BI47" s="191"/>
      <c r="BJ47" s="191"/>
      <c r="BK47" s="191"/>
      <c r="BL47" s="191"/>
      <c r="BM47" s="191"/>
      <c r="BN47" s="191"/>
      <c r="BO47" s="191"/>
      <c r="BP47" s="191"/>
      <c r="BQ47" s="191"/>
      <c r="BR47" s="191"/>
      <c r="BS47" s="191"/>
      <c r="BT47" s="191"/>
      <c r="BU47" s="191"/>
      <c r="BV47" s="191"/>
      <c r="BW47" s="191"/>
      <c r="BX47" s="191"/>
      <c r="BY47" s="191"/>
      <c r="BZ47" s="191"/>
      <c r="CA47" s="191"/>
      <c r="CB47" s="191"/>
      <c r="CC47" s="191"/>
      <c r="CD47" s="191"/>
      <c r="CE47" s="191"/>
      <c r="CF47" s="191"/>
      <c r="CG47" s="191"/>
      <c r="CH47" s="191"/>
      <c r="CI47" s="191"/>
      <c r="CJ47" s="191"/>
      <c r="CK47" s="191"/>
      <c r="CL47" s="191"/>
      <c r="CM47" s="191"/>
      <c r="CN47" s="191"/>
      <c r="CO47" s="191"/>
      <c r="CP47" s="191"/>
      <c r="CQ47" s="191"/>
      <c r="CR47" s="191"/>
      <c r="CS47" s="191"/>
      <c r="CT47" s="191"/>
      <c r="CU47" s="191"/>
      <c r="CV47" s="191"/>
      <c r="CW47" s="191"/>
      <c r="CX47" s="191"/>
      <c r="CY47" s="191"/>
      <c r="CZ47" s="191"/>
      <c r="DA47" s="191"/>
      <c r="DB47" s="191"/>
      <c r="DC47" s="191"/>
      <c r="DD47" s="191"/>
      <c r="DE47" s="191"/>
      <c r="DF47" s="191"/>
      <c r="DG47" s="191"/>
      <c r="DH47" s="191"/>
      <c r="DI47" s="191"/>
      <c r="DJ47" s="191"/>
      <c r="DK47" s="191"/>
      <c r="DL47" s="191"/>
      <c r="DM47" s="191"/>
      <c r="DN47" s="191"/>
      <c r="DO47" s="191"/>
      <c r="DP47" s="191"/>
      <c r="DQ47" s="191"/>
      <c r="DR47" s="191"/>
      <c r="DS47" s="191"/>
      <c r="DT47" s="191"/>
      <c r="DU47" s="191"/>
      <c r="DV47" s="191"/>
      <c r="DW47" s="191"/>
      <c r="DX47" s="191"/>
      <c r="DY47" s="191"/>
      <c r="DZ47" s="191"/>
      <c r="EA47" s="191"/>
      <c r="EB47" s="191"/>
      <c r="EC47" s="191"/>
      <c r="ED47" s="191"/>
      <c r="EE47" s="191"/>
      <c r="EF47" s="191"/>
      <c r="EG47" s="191"/>
      <c r="EH47" s="191"/>
      <c r="EI47" s="191"/>
      <c r="EJ47" s="191"/>
      <c r="EK47" s="191"/>
      <c r="EL47" s="191"/>
      <c r="EM47" s="191"/>
      <c r="EN47" s="191"/>
      <c r="EO47" s="191"/>
      <c r="EP47" s="191"/>
      <c r="EQ47" s="191"/>
      <c r="ER47" s="191"/>
      <c r="ES47" s="191"/>
      <c r="ET47" s="191"/>
      <c r="EU47" s="191"/>
      <c r="EV47" s="191"/>
      <c r="EW47" s="191"/>
      <c r="EX47" s="191"/>
      <c r="EY47" s="191"/>
      <c r="EZ47" s="191"/>
      <c r="FA47" s="191"/>
      <c r="FB47" s="191"/>
      <c r="FC47" s="191"/>
      <c r="FD47" s="191"/>
      <c r="FE47" s="191"/>
      <c r="FF47" s="191"/>
      <c r="FG47" s="191"/>
      <c r="FH47" s="191"/>
      <c r="FI47" s="191"/>
      <c r="FJ47" s="191"/>
      <c r="FK47" s="191"/>
      <c r="FL47" s="191"/>
      <c r="FM47" s="191"/>
      <c r="FN47" s="191"/>
      <c r="FO47" s="191"/>
      <c r="FP47" s="191"/>
      <c r="FQ47" s="191"/>
      <c r="FR47" s="191"/>
      <c r="FS47" s="191"/>
      <c r="FT47" s="191"/>
      <c r="FU47" s="191"/>
      <c r="FV47" s="191"/>
      <c r="FW47" s="191"/>
      <c r="FX47" s="191"/>
      <c r="FY47" s="191"/>
      <c r="FZ47" s="191"/>
      <c r="GA47" s="191"/>
      <c r="GB47" s="191"/>
      <c r="GC47" s="191"/>
      <c r="GD47" s="191"/>
      <c r="GE47" s="191"/>
      <c r="GF47" s="191"/>
      <c r="GG47" s="191"/>
      <c r="GH47" s="191"/>
      <c r="GI47" s="191"/>
      <c r="GJ47" s="191"/>
      <c r="GK47" s="191"/>
      <c r="GL47" s="191"/>
      <c r="GM47" s="191"/>
      <c r="GN47" s="191"/>
      <c r="GO47" s="191"/>
      <c r="GP47" s="191"/>
      <c r="GQ47" s="191"/>
      <c r="GR47" s="191"/>
      <c r="GS47" s="191"/>
      <c r="GT47" s="191"/>
      <c r="GU47" s="191"/>
      <c r="GV47" s="191"/>
      <c r="GW47" s="191"/>
      <c r="GX47" s="191"/>
      <c r="GY47" s="191"/>
      <c r="GZ47" s="191"/>
      <c r="HA47" s="191"/>
      <c r="HB47" s="191"/>
      <c r="HC47" s="191"/>
      <c r="HD47" s="191"/>
      <c r="HE47" s="191"/>
      <c r="HF47" s="191"/>
      <c r="HG47" s="191"/>
      <c r="HH47" s="191"/>
      <c r="HI47" s="191"/>
      <c r="HJ47" s="191"/>
      <c r="HK47" s="191"/>
      <c r="HL47" s="191"/>
      <c r="HM47" s="191"/>
      <c r="HN47" s="191"/>
      <c r="HO47" s="191"/>
      <c r="HP47" s="191"/>
      <c r="HQ47" s="191"/>
      <c r="HR47" s="191"/>
      <c r="HS47" s="191"/>
      <c r="HT47" s="191"/>
      <c r="HU47" s="191"/>
      <c r="HV47" s="191"/>
      <c r="HW47" s="191"/>
      <c r="HX47" s="191"/>
      <c r="HY47" s="191"/>
      <c r="HZ47" s="191"/>
      <c r="IA47" s="191"/>
      <c r="IB47" s="191"/>
      <c r="IC47" s="191"/>
      <c r="ID47" s="191"/>
      <c r="IE47" s="191"/>
      <c r="IF47" s="191"/>
      <c r="IG47" s="191"/>
      <c r="IH47" s="191"/>
      <c r="II47" s="191"/>
      <c r="IJ47" s="191"/>
      <c r="IK47" s="191"/>
      <c r="IL47" s="191"/>
      <c r="IM47" s="191"/>
      <c r="IN47" s="191"/>
      <c r="IO47" s="191"/>
      <c r="IP47" s="191"/>
      <c r="IQ47" s="191"/>
      <c r="IR47" s="191"/>
      <c r="IS47" s="191"/>
      <c r="IT47" s="191"/>
      <c r="IU47" s="191"/>
      <c r="IV47" s="191"/>
      <c r="IW47" s="191"/>
      <c r="IX47" s="191"/>
      <c r="IY47" s="191"/>
    </row>
    <row r="48" spans="1:259" ht="15" customHeight="1" x14ac:dyDescent="0.2">
      <c r="A48" s="17" t="s">
        <v>132</v>
      </c>
      <c r="B48" s="195"/>
      <c r="C48" s="208" t="s">
        <v>114</v>
      </c>
      <c r="D48" s="191"/>
      <c r="E48" s="191">
        <v>50</v>
      </c>
      <c r="F48" s="191" t="s">
        <v>115</v>
      </c>
      <c r="G48" s="196">
        <v>0</v>
      </c>
      <c r="H48" s="209"/>
      <c r="I48" s="209"/>
      <c r="J48" s="198">
        <f>G48*E48</f>
        <v>0</v>
      </c>
      <c r="K48" s="191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191"/>
      <c r="AD48" s="191"/>
      <c r="AE48" s="191"/>
      <c r="AF48" s="191"/>
      <c r="AG48" s="191"/>
      <c r="AH48" s="191"/>
      <c r="AI48" s="191"/>
      <c r="AJ48" s="191"/>
      <c r="AK48" s="191"/>
      <c r="AL48" s="191"/>
      <c r="AM48" s="191"/>
      <c r="AN48" s="191"/>
      <c r="AO48" s="191"/>
      <c r="AP48" s="191"/>
      <c r="AQ48" s="191"/>
      <c r="AR48" s="191"/>
      <c r="AS48" s="191"/>
      <c r="AT48" s="191"/>
      <c r="AU48" s="191"/>
      <c r="AV48" s="191"/>
      <c r="AW48" s="191"/>
      <c r="AX48" s="191"/>
      <c r="AY48" s="191"/>
      <c r="AZ48" s="191"/>
      <c r="BA48" s="191"/>
      <c r="BB48" s="191"/>
      <c r="BC48" s="191"/>
      <c r="BD48" s="191"/>
      <c r="BE48" s="191"/>
      <c r="BF48" s="191"/>
      <c r="BG48" s="191"/>
      <c r="BH48" s="191"/>
      <c r="BI48" s="191"/>
      <c r="BJ48" s="191"/>
      <c r="BK48" s="191"/>
      <c r="BL48" s="191"/>
      <c r="BM48" s="191"/>
      <c r="BN48" s="191"/>
      <c r="BO48" s="191"/>
      <c r="BP48" s="191"/>
      <c r="BQ48" s="191"/>
      <c r="BR48" s="191"/>
      <c r="BS48" s="191"/>
      <c r="BT48" s="191"/>
      <c r="BU48" s="191"/>
      <c r="BV48" s="191"/>
      <c r="BW48" s="191"/>
      <c r="BX48" s="191"/>
      <c r="BY48" s="191"/>
      <c r="BZ48" s="191"/>
      <c r="CA48" s="191"/>
      <c r="CB48" s="191"/>
      <c r="CC48" s="191"/>
      <c r="CD48" s="191"/>
      <c r="CE48" s="191"/>
      <c r="CF48" s="191"/>
      <c r="CG48" s="191"/>
      <c r="CH48" s="191"/>
      <c r="CI48" s="191"/>
      <c r="CJ48" s="191"/>
      <c r="CK48" s="191"/>
      <c r="CL48" s="191"/>
      <c r="CM48" s="191"/>
      <c r="CN48" s="191"/>
      <c r="CO48" s="191"/>
      <c r="CP48" s="191"/>
      <c r="CQ48" s="191"/>
      <c r="CR48" s="191"/>
      <c r="CS48" s="191"/>
      <c r="CT48" s="191"/>
      <c r="CU48" s="191"/>
      <c r="CV48" s="191"/>
      <c r="CW48" s="191"/>
      <c r="CX48" s="191"/>
      <c r="CY48" s="191"/>
      <c r="CZ48" s="191"/>
      <c r="DA48" s="191"/>
      <c r="DB48" s="191"/>
      <c r="DC48" s="191"/>
      <c r="DD48" s="191"/>
      <c r="DE48" s="191"/>
      <c r="DF48" s="191"/>
      <c r="DG48" s="191"/>
      <c r="DH48" s="191"/>
      <c r="DI48" s="191"/>
      <c r="DJ48" s="191"/>
      <c r="DK48" s="191"/>
      <c r="DL48" s="191"/>
      <c r="DM48" s="191"/>
      <c r="DN48" s="191"/>
      <c r="DO48" s="191"/>
      <c r="DP48" s="191"/>
      <c r="DQ48" s="191"/>
      <c r="DR48" s="191"/>
      <c r="DS48" s="191"/>
      <c r="DT48" s="191"/>
      <c r="DU48" s="191"/>
      <c r="DV48" s="191"/>
      <c r="DW48" s="191"/>
      <c r="DX48" s="191"/>
      <c r="DY48" s="191"/>
      <c r="DZ48" s="191"/>
      <c r="EA48" s="191"/>
      <c r="EB48" s="191"/>
      <c r="EC48" s="191"/>
      <c r="ED48" s="191"/>
      <c r="EE48" s="191"/>
      <c r="EF48" s="191"/>
      <c r="EG48" s="191"/>
      <c r="EH48" s="191"/>
      <c r="EI48" s="191"/>
      <c r="EJ48" s="191"/>
      <c r="EK48" s="191"/>
      <c r="EL48" s="191"/>
      <c r="EM48" s="191"/>
      <c r="EN48" s="191"/>
      <c r="EO48" s="191"/>
      <c r="EP48" s="191"/>
      <c r="EQ48" s="191"/>
      <c r="ER48" s="191"/>
      <c r="ES48" s="191"/>
      <c r="ET48" s="191"/>
      <c r="EU48" s="191"/>
      <c r="EV48" s="191"/>
      <c r="EW48" s="191"/>
      <c r="EX48" s="191"/>
      <c r="EY48" s="191"/>
      <c r="EZ48" s="191"/>
      <c r="FA48" s="191"/>
      <c r="FB48" s="191"/>
      <c r="FC48" s="191"/>
      <c r="FD48" s="191"/>
      <c r="FE48" s="191"/>
      <c r="FF48" s="191"/>
      <c r="FG48" s="191"/>
      <c r="FH48" s="191"/>
      <c r="FI48" s="191"/>
      <c r="FJ48" s="191"/>
      <c r="FK48" s="191"/>
      <c r="FL48" s="191"/>
      <c r="FM48" s="191"/>
      <c r="FN48" s="191"/>
      <c r="FO48" s="191"/>
      <c r="FP48" s="191"/>
      <c r="FQ48" s="191"/>
      <c r="FR48" s="191"/>
      <c r="FS48" s="191"/>
      <c r="FT48" s="191"/>
      <c r="FU48" s="191"/>
      <c r="FV48" s="191"/>
      <c r="FW48" s="191"/>
      <c r="FX48" s="191"/>
      <c r="FY48" s="191"/>
      <c r="FZ48" s="191"/>
      <c r="GA48" s="191"/>
      <c r="GB48" s="191"/>
      <c r="GC48" s="191"/>
      <c r="GD48" s="191"/>
      <c r="GE48" s="191"/>
      <c r="GF48" s="191"/>
      <c r="GG48" s="191"/>
      <c r="GH48" s="191"/>
      <c r="GI48" s="191"/>
      <c r="GJ48" s="191"/>
      <c r="GK48" s="191"/>
      <c r="GL48" s="191"/>
      <c r="GM48" s="191"/>
      <c r="GN48" s="191"/>
      <c r="GO48" s="191"/>
      <c r="GP48" s="191"/>
      <c r="GQ48" s="191"/>
      <c r="GR48" s="191"/>
      <c r="GS48" s="191"/>
      <c r="GT48" s="191"/>
      <c r="GU48" s="191"/>
      <c r="GV48" s="191"/>
      <c r="GW48" s="191"/>
      <c r="GX48" s="191"/>
      <c r="GY48" s="191"/>
      <c r="GZ48" s="191"/>
      <c r="HA48" s="191"/>
      <c r="HB48" s="191"/>
      <c r="HC48" s="191"/>
      <c r="HD48" s="191"/>
      <c r="HE48" s="191"/>
      <c r="HF48" s="191"/>
      <c r="HG48" s="191"/>
      <c r="HH48" s="191"/>
      <c r="HI48" s="191"/>
      <c r="HJ48" s="191"/>
      <c r="HK48" s="191"/>
      <c r="HL48" s="191"/>
      <c r="HM48" s="191"/>
      <c r="HN48" s="191"/>
      <c r="HO48" s="191"/>
      <c r="HP48" s="191"/>
      <c r="HQ48" s="191"/>
      <c r="HR48" s="191"/>
      <c r="HS48" s="191"/>
      <c r="HT48" s="191"/>
      <c r="HU48" s="191"/>
      <c r="HV48" s="191"/>
      <c r="HW48" s="191"/>
      <c r="HX48" s="191"/>
      <c r="HY48" s="191"/>
      <c r="HZ48" s="191"/>
      <c r="IA48" s="191"/>
      <c r="IB48" s="191"/>
      <c r="IC48" s="191"/>
      <c r="ID48" s="191"/>
      <c r="IE48" s="191"/>
      <c r="IF48" s="191"/>
      <c r="IG48" s="191"/>
      <c r="IH48" s="191"/>
      <c r="II48" s="191"/>
      <c r="IJ48" s="191"/>
      <c r="IK48" s="191"/>
      <c r="IL48" s="191"/>
      <c r="IM48" s="191"/>
      <c r="IN48" s="191"/>
      <c r="IO48" s="191"/>
      <c r="IP48" s="191"/>
      <c r="IQ48" s="191"/>
      <c r="IR48" s="191"/>
      <c r="IS48" s="191"/>
      <c r="IT48" s="191"/>
      <c r="IU48" s="191"/>
      <c r="IV48" s="191"/>
      <c r="IW48" s="191"/>
      <c r="IX48" s="191"/>
      <c r="IY48" s="191"/>
    </row>
    <row r="49" spans="1:259" ht="15" customHeight="1" x14ac:dyDescent="0.2">
      <c r="A49" s="17" t="s">
        <v>133</v>
      </c>
      <c r="B49" s="195"/>
      <c r="C49" s="208" t="s">
        <v>117</v>
      </c>
      <c r="D49" s="191"/>
      <c r="E49" s="191">
        <v>50</v>
      </c>
      <c r="F49" s="191" t="s">
        <v>115</v>
      </c>
      <c r="G49" s="196">
        <v>0</v>
      </c>
      <c r="H49" s="209"/>
      <c r="I49" s="209"/>
      <c r="J49" s="198">
        <f>G49*E49</f>
        <v>0</v>
      </c>
      <c r="K49" s="191"/>
      <c r="L49" s="191"/>
      <c r="M49" s="191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91"/>
      <c r="AD49" s="191"/>
      <c r="AE49" s="191"/>
      <c r="AF49" s="191"/>
      <c r="AG49" s="191"/>
      <c r="AH49" s="191"/>
      <c r="AI49" s="191"/>
      <c r="AJ49" s="191"/>
      <c r="AK49" s="191"/>
      <c r="AL49" s="191"/>
      <c r="AM49" s="191"/>
      <c r="AN49" s="191"/>
      <c r="AO49" s="191"/>
      <c r="AP49" s="191"/>
      <c r="AQ49" s="191"/>
      <c r="AR49" s="191"/>
      <c r="AS49" s="191"/>
      <c r="AT49" s="191"/>
      <c r="AU49" s="191"/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  <c r="BM49" s="191"/>
      <c r="BN49" s="191"/>
      <c r="BO49" s="191"/>
      <c r="BP49" s="191"/>
      <c r="BQ49" s="191"/>
      <c r="BR49" s="191"/>
      <c r="BS49" s="191"/>
      <c r="BT49" s="191"/>
      <c r="BU49" s="191"/>
      <c r="BV49" s="191"/>
      <c r="BW49" s="191"/>
      <c r="BX49" s="191"/>
      <c r="BY49" s="191"/>
      <c r="BZ49" s="191"/>
      <c r="CA49" s="191"/>
      <c r="CB49" s="191"/>
      <c r="CC49" s="191"/>
      <c r="CD49" s="191"/>
      <c r="CE49" s="191"/>
      <c r="CF49" s="191"/>
      <c r="CG49" s="191"/>
      <c r="CH49" s="191"/>
      <c r="CI49" s="191"/>
      <c r="CJ49" s="191"/>
      <c r="CK49" s="191"/>
      <c r="CL49" s="191"/>
      <c r="CM49" s="191"/>
      <c r="CN49" s="191"/>
      <c r="CO49" s="191"/>
      <c r="CP49" s="191"/>
      <c r="CQ49" s="191"/>
      <c r="CR49" s="191"/>
      <c r="CS49" s="191"/>
      <c r="CT49" s="191"/>
      <c r="CU49" s="191"/>
      <c r="CV49" s="191"/>
      <c r="CW49" s="191"/>
      <c r="CX49" s="191"/>
      <c r="CY49" s="191"/>
      <c r="CZ49" s="191"/>
      <c r="DA49" s="191"/>
      <c r="DB49" s="191"/>
      <c r="DC49" s="191"/>
      <c r="DD49" s="191"/>
      <c r="DE49" s="191"/>
      <c r="DF49" s="191"/>
      <c r="DG49" s="191"/>
      <c r="DH49" s="191"/>
      <c r="DI49" s="191"/>
      <c r="DJ49" s="191"/>
      <c r="DK49" s="191"/>
      <c r="DL49" s="191"/>
      <c r="DM49" s="191"/>
      <c r="DN49" s="191"/>
      <c r="DO49" s="191"/>
      <c r="DP49" s="191"/>
      <c r="DQ49" s="191"/>
      <c r="DR49" s="191"/>
      <c r="DS49" s="191"/>
      <c r="DT49" s="191"/>
      <c r="DU49" s="191"/>
      <c r="DV49" s="191"/>
      <c r="DW49" s="191"/>
      <c r="DX49" s="191"/>
      <c r="DY49" s="191"/>
      <c r="DZ49" s="191"/>
      <c r="EA49" s="191"/>
      <c r="EB49" s="191"/>
      <c r="EC49" s="191"/>
      <c r="ED49" s="191"/>
      <c r="EE49" s="191"/>
      <c r="EF49" s="191"/>
      <c r="EG49" s="191"/>
      <c r="EH49" s="191"/>
      <c r="EI49" s="191"/>
      <c r="EJ49" s="191"/>
      <c r="EK49" s="191"/>
      <c r="EL49" s="191"/>
      <c r="EM49" s="191"/>
      <c r="EN49" s="191"/>
      <c r="EO49" s="191"/>
      <c r="EP49" s="191"/>
      <c r="EQ49" s="191"/>
      <c r="ER49" s="191"/>
      <c r="ES49" s="191"/>
      <c r="ET49" s="191"/>
      <c r="EU49" s="191"/>
      <c r="EV49" s="191"/>
      <c r="EW49" s="191"/>
      <c r="EX49" s="191"/>
      <c r="EY49" s="191"/>
      <c r="EZ49" s="191"/>
      <c r="FA49" s="191"/>
      <c r="FB49" s="191"/>
      <c r="FC49" s="191"/>
      <c r="FD49" s="191"/>
      <c r="FE49" s="191"/>
      <c r="FF49" s="191"/>
      <c r="FG49" s="191"/>
      <c r="FH49" s="191"/>
      <c r="FI49" s="191"/>
      <c r="FJ49" s="191"/>
      <c r="FK49" s="191"/>
      <c r="FL49" s="191"/>
      <c r="FM49" s="191"/>
      <c r="FN49" s="191"/>
      <c r="FO49" s="191"/>
      <c r="FP49" s="191"/>
      <c r="FQ49" s="191"/>
      <c r="FR49" s="191"/>
      <c r="FS49" s="191"/>
      <c r="FT49" s="191"/>
      <c r="FU49" s="191"/>
      <c r="FV49" s="191"/>
      <c r="FW49" s="191"/>
      <c r="FX49" s="191"/>
      <c r="FY49" s="191"/>
      <c r="FZ49" s="191"/>
      <c r="GA49" s="191"/>
      <c r="GB49" s="191"/>
      <c r="GC49" s="191"/>
      <c r="GD49" s="191"/>
      <c r="GE49" s="191"/>
      <c r="GF49" s="191"/>
      <c r="GG49" s="191"/>
      <c r="GH49" s="191"/>
      <c r="GI49" s="191"/>
      <c r="GJ49" s="191"/>
      <c r="GK49" s="191"/>
      <c r="GL49" s="191"/>
      <c r="GM49" s="191"/>
      <c r="GN49" s="191"/>
      <c r="GO49" s="191"/>
      <c r="GP49" s="191"/>
      <c r="GQ49" s="191"/>
      <c r="GR49" s="191"/>
      <c r="GS49" s="191"/>
      <c r="GT49" s="191"/>
      <c r="GU49" s="191"/>
      <c r="GV49" s="191"/>
      <c r="GW49" s="191"/>
      <c r="GX49" s="191"/>
      <c r="GY49" s="191"/>
      <c r="GZ49" s="191"/>
      <c r="HA49" s="191"/>
      <c r="HB49" s="191"/>
      <c r="HC49" s="191"/>
      <c r="HD49" s="191"/>
      <c r="HE49" s="191"/>
      <c r="HF49" s="191"/>
      <c r="HG49" s="191"/>
      <c r="HH49" s="191"/>
      <c r="HI49" s="191"/>
      <c r="HJ49" s="191"/>
      <c r="HK49" s="191"/>
      <c r="HL49" s="191"/>
      <c r="HM49" s="191"/>
      <c r="HN49" s="191"/>
      <c r="HO49" s="191"/>
      <c r="HP49" s="191"/>
      <c r="HQ49" s="191"/>
      <c r="HR49" s="191"/>
      <c r="HS49" s="191"/>
      <c r="HT49" s="191"/>
      <c r="HU49" s="191"/>
      <c r="HV49" s="191"/>
      <c r="HW49" s="191"/>
      <c r="HX49" s="191"/>
      <c r="HY49" s="191"/>
      <c r="HZ49" s="191"/>
      <c r="IA49" s="191"/>
      <c r="IB49" s="191"/>
      <c r="IC49" s="191"/>
      <c r="ID49" s="191"/>
      <c r="IE49" s="191"/>
      <c r="IF49" s="191"/>
      <c r="IG49" s="191"/>
      <c r="IH49" s="191"/>
      <c r="II49" s="191"/>
      <c r="IJ49" s="191"/>
      <c r="IK49" s="191"/>
      <c r="IL49" s="191"/>
      <c r="IM49" s="191"/>
      <c r="IN49" s="191"/>
      <c r="IO49" s="191"/>
      <c r="IP49" s="191"/>
      <c r="IQ49" s="191"/>
      <c r="IR49" s="191"/>
      <c r="IS49" s="191"/>
      <c r="IT49" s="191"/>
      <c r="IU49" s="191"/>
      <c r="IV49" s="191"/>
      <c r="IW49" s="191"/>
      <c r="IX49" s="191"/>
      <c r="IY49" s="191"/>
    </row>
    <row r="50" spans="1:259" ht="15" customHeight="1" x14ac:dyDescent="0.2">
      <c r="A50" s="17"/>
      <c r="B50" s="195"/>
      <c r="C50" s="208"/>
      <c r="D50" s="191"/>
      <c r="E50" s="191"/>
      <c r="F50" s="191"/>
      <c r="G50" s="195"/>
      <c r="H50" s="209"/>
      <c r="I50" s="209"/>
      <c r="J50" s="198"/>
      <c r="K50" s="191"/>
      <c r="L50" s="191"/>
      <c r="M50" s="191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191"/>
      <c r="AS50" s="191"/>
      <c r="AT50" s="191"/>
      <c r="AU50" s="191"/>
      <c r="AV50" s="191"/>
      <c r="AW50" s="191"/>
      <c r="AX50" s="191"/>
      <c r="AY50" s="191"/>
      <c r="AZ50" s="191"/>
      <c r="BA50" s="191"/>
      <c r="BB50" s="191"/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  <c r="BM50" s="191"/>
      <c r="BN50" s="191"/>
      <c r="BO50" s="191"/>
      <c r="BP50" s="191"/>
      <c r="BQ50" s="191"/>
      <c r="BR50" s="191"/>
      <c r="BS50" s="191"/>
      <c r="BT50" s="191"/>
      <c r="BU50" s="191"/>
      <c r="BV50" s="191"/>
      <c r="BW50" s="191"/>
      <c r="BX50" s="191"/>
      <c r="BY50" s="191"/>
      <c r="BZ50" s="191"/>
      <c r="CA50" s="191"/>
      <c r="CB50" s="191"/>
      <c r="CC50" s="191"/>
      <c r="CD50" s="191"/>
      <c r="CE50" s="191"/>
      <c r="CF50" s="191"/>
      <c r="CG50" s="191"/>
      <c r="CH50" s="191"/>
      <c r="CI50" s="191"/>
      <c r="CJ50" s="191"/>
      <c r="CK50" s="191"/>
      <c r="CL50" s="191"/>
      <c r="CM50" s="191"/>
      <c r="CN50" s="191"/>
      <c r="CO50" s="191"/>
      <c r="CP50" s="191"/>
      <c r="CQ50" s="191"/>
      <c r="CR50" s="191"/>
      <c r="CS50" s="191"/>
      <c r="CT50" s="191"/>
      <c r="CU50" s="191"/>
      <c r="CV50" s="191"/>
      <c r="CW50" s="191"/>
      <c r="CX50" s="191"/>
      <c r="CY50" s="191"/>
      <c r="CZ50" s="191"/>
      <c r="DA50" s="191"/>
      <c r="DB50" s="191"/>
      <c r="DC50" s="191"/>
      <c r="DD50" s="191"/>
      <c r="DE50" s="191"/>
      <c r="DF50" s="191"/>
      <c r="DG50" s="191"/>
      <c r="DH50" s="191"/>
      <c r="DI50" s="191"/>
      <c r="DJ50" s="191"/>
      <c r="DK50" s="191"/>
      <c r="DL50" s="191"/>
      <c r="DM50" s="191"/>
      <c r="DN50" s="191"/>
      <c r="DO50" s="191"/>
      <c r="DP50" s="191"/>
      <c r="DQ50" s="191"/>
      <c r="DR50" s="191"/>
      <c r="DS50" s="191"/>
      <c r="DT50" s="191"/>
      <c r="DU50" s="191"/>
      <c r="DV50" s="191"/>
      <c r="DW50" s="191"/>
      <c r="DX50" s="191"/>
      <c r="DY50" s="191"/>
      <c r="DZ50" s="191"/>
      <c r="EA50" s="191"/>
      <c r="EB50" s="191"/>
      <c r="EC50" s="191"/>
      <c r="ED50" s="191"/>
      <c r="EE50" s="191"/>
      <c r="EF50" s="191"/>
      <c r="EG50" s="191"/>
      <c r="EH50" s="191"/>
      <c r="EI50" s="191"/>
      <c r="EJ50" s="191"/>
      <c r="EK50" s="191"/>
      <c r="EL50" s="191"/>
      <c r="EM50" s="191"/>
      <c r="EN50" s="191"/>
      <c r="EO50" s="191"/>
      <c r="EP50" s="191"/>
      <c r="EQ50" s="191"/>
      <c r="ER50" s="191"/>
      <c r="ES50" s="191"/>
      <c r="ET50" s="191"/>
      <c r="EU50" s="191"/>
      <c r="EV50" s="191"/>
      <c r="EW50" s="191"/>
      <c r="EX50" s="191"/>
      <c r="EY50" s="191"/>
      <c r="EZ50" s="191"/>
      <c r="FA50" s="191"/>
      <c r="FB50" s="191"/>
      <c r="FC50" s="191"/>
      <c r="FD50" s="191"/>
      <c r="FE50" s="191"/>
      <c r="FF50" s="191"/>
      <c r="FG50" s="191"/>
      <c r="FH50" s="191"/>
      <c r="FI50" s="191"/>
      <c r="FJ50" s="191"/>
      <c r="FK50" s="191"/>
      <c r="FL50" s="191"/>
      <c r="FM50" s="191"/>
      <c r="FN50" s="191"/>
      <c r="FO50" s="191"/>
      <c r="FP50" s="191"/>
      <c r="FQ50" s="191"/>
      <c r="FR50" s="191"/>
      <c r="FS50" s="191"/>
      <c r="FT50" s="191"/>
      <c r="FU50" s="191"/>
      <c r="FV50" s="191"/>
      <c r="FW50" s="191"/>
      <c r="FX50" s="191"/>
      <c r="FY50" s="191"/>
      <c r="FZ50" s="191"/>
      <c r="GA50" s="191"/>
      <c r="GB50" s="191"/>
      <c r="GC50" s="191"/>
      <c r="GD50" s="191"/>
      <c r="GE50" s="191"/>
      <c r="GF50" s="191"/>
      <c r="GG50" s="191"/>
      <c r="GH50" s="191"/>
      <c r="GI50" s="191"/>
      <c r="GJ50" s="191"/>
      <c r="GK50" s="191"/>
      <c r="GL50" s="191"/>
      <c r="GM50" s="191"/>
      <c r="GN50" s="191"/>
      <c r="GO50" s="191"/>
      <c r="GP50" s="191"/>
      <c r="GQ50" s="191"/>
      <c r="GR50" s="191"/>
      <c r="GS50" s="191"/>
      <c r="GT50" s="191"/>
      <c r="GU50" s="191"/>
      <c r="GV50" s="191"/>
      <c r="GW50" s="191"/>
      <c r="GX50" s="191"/>
      <c r="GY50" s="191"/>
      <c r="GZ50" s="191"/>
      <c r="HA50" s="191"/>
      <c r="HB50" s="191"/>
      <c r="HC50" s="191"/>
      <c r="HD50" s="191"/>
      <c r="HE50" s="191"/>
      <c r="HF50" s="191"/>
      <c r="HG50" s="191"/>
      <c r="HH50" s="191"/>
      <c r="HI50" s="191"/>
      <c r="HJ50" s="191"/>
      <c r="HK50" s="191"/>
      <c r="HL50" s="191"/>
      <c r="HM50" s="191"/>
      <c r="HN50" s="191"/>
      <c r="HO50" s="191"/>
      <c r="HP50" s="191"/>
      <c r="HQ50" s="191"/>
      <c r="HR50" s="191"/>
      <c r="HS50" s="191"/>
      <c r="HT50" s="191"/>
      <c r="HU50" s="191"/>
      <c r="HV50" s="191"/>
      <c r="HW50" s="191"/>
      <c r="HX50" s="191"/>
      <c r="HY50" s="191"/>
      <c r="HZ50" s="191"/>
      <c r="IA50" s="191"/>
      <c r="IB50" s="191"/>
      <c r="IC50" s="191"/>
      <c r="ID50" s="191"/>
      <c r="IE50" s="191"/>
      <c r="IF50" s="191"/>
      <c r="IG50" s="191"/>
      <c r="IH50" s="191"/>
      <c r="II50" s="191"/>
      <c r="IJ50" s="191"/>
      <c r="IK50" s="191"/>
      <c r="IL50" s="191"/>
      <c r="IM50" s="191"/>
      <c r="IN50" s="191"/>
      <c r="IO50" s="191"/>
      <c r="IP50" s="191"/>
      <c r="IQ50" s="191"/>
      <c r="IR50" s="191"/>
      <c r="IS50" s="191"/>
      <c r="IT50" s="191"/>
      <c r="IU50" s="191"/>
      <c r="IV50" s="191"/>
      <c r="IW50" s="191"/>
      <c r="IX50" s="191"/>
      <c r="IY50" s="191"/>
    </row>
    <row r="51" spans="1:259" ht="15" customHeight="1" x14ac:dyDescent="0.2">
      <c r="A51" s="212"/>
      <c r="B51" s="195"/>
      <c r="C51" s="199"/>
      <c r="D51" s="199"/>
      <c r="E51" s="199"/>
      <c r="F51" s="199"/>
      <c r="G51" s="199"/>
      <c r="H51" s="199"/>
      <c r="I51" s="199"/>
      <c r="J51" s="201">
        <f>SUM(J48:J49)</f>
        <v>0</v>
      </c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1"/>
      <c r="AH51" s="191"/>
      <c r="AI51" s="191"/>
      <c r="AJ51" s="191"/>
      <c r="AK51" s="191"/>
      <c r="AL51" s="191"/>
      <c r="AM51" s="191"/>
      <c r="AN51" s="191"/>
      <c r="AO51" s="191"/>
      <c r="AP51" s="191"/>
      <c r="AQ51" s="191"/>
      <c r="AR51" s="191"/>
      <c r="AS51" s="191"/>
      <c r="AT51" s="191"/>
      <c r="AU51" s="191"/>
      <c r="AV51" s="191"/>
      <c r="AW51" s="191"/>
      <c r="AX51" s="191"/>
      <c r="AY51" s="191"/>
      <c r="AZ51" s="191"/>
      <c r="BA51" s="191"/>
      <c r="BB51" s="191"/>
      <c r="BC51" s="191"/>
      <c r="BD51" s="191"/>
      <c r="BE51" s="191"/>
      <c r="BF51" s="191"/>
      <c r="BG51" s="191"/>
      <c r="BH51" s="191"/>
      <c r="BI51" s="191"/>
      <c r="BJ51" s="191"/>
      <c r="BK51" s="191"/>
      <c r="BL51" s="191"/>
      <c r="BM51" s="191"/>
      <c r="BN51" s="191"/>
      <c r="BO51" s="191"/>
      <c r="BP51" s="191"/>
      <c r="BQ51" s="191"/>
      <c r="BR51" s="191"/>
      <c r="BS51" s="191"/>
      <c r="BT51" s="191"/>
      <c r="BU51" s="191"/>
      <c r="BV51" s="191"/>
      <c r="BW51" s="191"/>
      <c r="BX51" s="191"/>
      <c r="BY51" s="191"/>
      <c r="BZ51" s="191"/>
      <c r="CA51" s="191"/>
      <c r="CB51" s="191"/>
      <c r="CC51" s="191"/>
      <c r="CD51" s="191"/>
      <c r="CE51" s="191"/>
      <c r="CF51" s="191"/>
      <c r="CG51" s="191"/>
      <c r="CH51" s="191"/>
      <c r="CI51" s="191"/>
      <c r="CJ51" s="191"/>
      <c r="CK51" s="191"/>
      <c r="CL51" s="191"/>
      <c r="CM51" s="191"/>
      <c r="CN51" s="191"/>
      <c r="CO51" s="191"/>
      <c r="CP51" s="191"/>
      <c r="CQ51" s="191"/>
      <c r="CR51" s="191"/>
      <c r="CS51" s="191"/>
      <c r="CT51" s="191"/>
      <c r="CU51" s="191"/>
      <c r="CV51" s="191"/>
      <c r="CW51" s="191"/>
      <c r="CX51" s="191"/>
      <c r="CY51" s="191"/>
      <c r="CZ51" s="191"/>
      <c r="DA51" s="191"/>
      <c r="DB51" s="191"/>
      <c r="DC51" s="191"/>
      <c r="DD51" s="191"/>
      <c r="DE51" s="191"/>
      <c r="DF51" s="191"/>
      <c r="DG51" s="191"/>
      <c r="DH51" s="191"/>
      <c r="DI51" s="191"/>
      <c r="DJ51" s="191"/>
      <c r="DK51" s="191"/>
      <c r="DL51" s="191"/>
      <c r="DM51" s="191"/>
      <c r="DN51" s="191"/>
      <c r="DO51" s="191"/>
      <c r="DP51" s="191"/>
      <c r="DQ51" s="191"/>
      <c r="DR51" s="191"/>
      <c r="DS51" s="191"/>
      <c r="DT51" s="191"/>
      <c r="DU51" s="191"/>
      <c r="DV51" s="191"/>
      <c r="DW51" s="191"/>
      <c r="DX51" s="191"/>
      <c r="DY51" s="191"/>
      <c r="DZ51" s="191"/>
      <c r="EA51" s="191"/>
      <c r="EB51" s="191"/>
      <c r="EC51" s="191"/>
      <c r="ED51" s="191"/>
      <c r="EE51" s="191"/>
      <c r="EF51" s="191"/>
      <c r="EG51" s="191"/>
      <c r="EH51" s="191"/>
      <c r="EI51" s="191"/>
      <c r="EJ51" s="191"/>
      <c r="EK51" s="191"/>
      <c r="EL51" s="191"/>
      <c r="EM51" s="191"/>
      <c r="EN51" s="191"/>
      <c r="EO51" s="191"/>
      <c r="EP51" s="191"/>
      <c r="EQ51" s="191"/>
      <c r="ER51" s="191"/>
      <c r="ES51" s="191"/>
      <c r="ET51" s="191"/>
      <c r="EU51" s="191"/>
      <c r="EV51" s="191"/>
      <c r="EW51" s="191"/>
      <c r="EX51" s="191"/>
      <c r="EY51" s="191"/>
      <c r="EZ51" s="191"/>
      <c r="FA51" s="191"/>
      <c r="FB51" s="191"/>
      <c r="FC51" s="191"/>
      <c r="FD51" s="191"/>
      <c r="FE51" s="191"/>
      <c r="FF51" s="191"/>
      <c r="FG51" s="191"/>
      <c r="FH51" s="191"/>
      <c r="FI51" s="191"/>
      <c r="FJ51" s="191"/>
      <c r="FK51" s="191"/>
      <c r="FL51" s="191"/>
      <c r="FM51" s="191"/>
      <c r="FN51" s="191"/>
      <c r="FO51" s="191"/>
      <c r="FP51" s="191"/>
      <c r="FQ51" s="191"/>
      <c r="FR51" s="191"/>
      <c r="FS51" s="191"/>
      <c r="FT51" s="191"/>
      <c r="FU51" s="191"/>
      <c r="FV51" s="191"/>
      <c r="FW51" s="191"/>
      <c r="FX51" s="191"/>
      <c r="FY51" s="191"/>
      <c r="FZ51" s="191"/>
      <c r="GA51" s="191"/>
      <c r="GB51" s="191"/>
      <c r="GC51" s="191"/>
      <c r="GD51" s="191"/>
      <c r="GE51" s="191"/>
      <c r="GF51" s="191"/>
      <c r="GG51" s="191"/>
      <c r="GH51" s="191"/>
      <c r="GI51" s="191"/>
      <c r="GJ51" s="191"/>
      <c r="GK51" s="191"/>
      <c r="GL51" s="191"/>
      <c r="GM51" s="191"/>
      <c r="GN51" s="191"/>
      <c r="GO51" s="191"/>
      <c r="GP51" s="191"/>
      <c r="GQ51" s="191"/>
      <c r="GR51" s="191"/>
      <c r="GS51" s="191"/>
      <c r="GT51" s="191"/>
      <c r="GU51" s="191"/>
      <c r="GV51" s="191"/>
      <c r="GW51" s="191"/>
      <c r="GX51" s="191"/>
      <c r="GY51" s="191"/>
      <c r="GZ51" s="191"/>
      <c r="HA51" s="191"/>
      <c r="HB51" s="191"/>
      <c r="HC51" s="191"/>
      <c r="HD51" s="191"/>
      <c r="HE51" s="191"/>
      <c r="HF51" s="191"/>
      <c r="HG51" s="191"/>
      <c r="HH51" s="191"/>
      <c r="HI51" s="191"/>
      <c r="HJ51" s="191"/>
      <c r="HK51" s="191"/>
      <c r="HL51" s="191"/>
      <c r="HM51" s="191"/>
      <c r="HN51" s="191"/>
      <c r="HO51" s="191"/>
      <c r="HP51" s="191"/>
      <c r="HQ51" s="191"/>
      <c r="HR51" s="191"/>
      <c r="HS51" s="191"/>
      <c r="HT51" s="191"/>
      <c r="HU51" s="191"/>
      <c r="HV51" s="191"/>
      <c r="HW51" s="191"/>
      <c r="HX51" s="191"/>
      <c r="HY51" s="191"/>
      <c r="HZ51" s="191"/>
      <c r="IA51" s="191"/>
      <c r="IB51" s="191"/>
      <c r="IC51" s="191"/>
      <c r="ID51" s="191"/>
      <c r="IE51" s="191"/>
      <c r="IF51" s="191"/>
      <c r="IG51" s="191"/>
      <c r="IH51" s="191"/>
      <c r="II51" s="191"/>
      <c r="IJ51" s="191"/>
      <c r="IK51" s="191"/>
      <c r="IL51" s="191"/>
      <c r="IM51" s="191"/>
      <c r="IN51" s="191"/>
      <c r="IO51" s="191"/>
      <c r="IP51" s="191"/>
      <c r="IQ51" s="191"/>
      <c r="IR51" s="191"/>
      <c r="IS51" s="191"/>
      <c r="IT51" s="191"/>
      <c r="IU51" s="191"/>
      <c r="IV51" s="191"/>
      <c r="IW51" s="191"/>
      <c r="IX51" s="191"/>
      <c r="IY51" s="191"/>
    </row>
    <row r="52" spans="1:259" ht="15" customHeight="1" x14ac:dyDescent="0.2">
      <c r="A52" s="212"/>
      <c r="B52" s="195"/>
      <c r="C52" s="195"/>
      <c r="E52" s="195"/>
      <c r="F52" s="195"/>
      <c r="G52" s="195"/>
      <c r="H52" s="195"/>
      <c r="I52" s="195"/>
      <c r="J52" s="195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1"/>
      <c r="AK52" s="191"/>
      <c r="AL52" s="191"/>
      <c r="AM52" s="191"/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1"/>
      <c r="BQ52" s="191"/>
      <c r="BR52" s="191"/>
      <c r="BS52" s="191"/>
      <c r="BT52" s="191"/>
      <c r="BU52" s="191"/>
      <c r="BV52" s="191"/>
      <c r="BW52" s="191"/>
      <c r="BX52" s="191"/>
      <c r="BY52" s="191"/>
      <c r="BZ52" s="191"/>
      <c r="CA52" s="191"/>
      <c r="CB52" s="191"/>
      <c r="CC52" s="191"/>
      <c r="CD52" s="191"/>
      <c r="CE52" s="191"/>
      <c r="CF52" s="191"/>
      <c r="CG52" s="191"/>
      <c r="CH52" s="191"/>
      <c r="CI52" s="191"/>
      <c r="CJ52" s="191"/>
      <c r="CK52" s="191"/>
      <c r="CL52" s="191"/>
      <c r="CM52" s="191"/>
      <c r="CN52" s="191"/>
      <c r="CO52" s="191"/>
      <c r="CP52" s="191"/>
      <c r="CQ52" s="191"/>
      <c r="CR52" s="191"/>
      <c r="CS52" s="191"/>
      <c r="CT52" s="191"/>
      <c r="CU52" s="191"/>
      <c r="CV52" s="191"/>
      <c r="CW52" s="191"/>
      <c r="CX52" s="191"/>
      <c r="CY52" s="191"/>
      <c r="CZ52" s="191"/>
      <c r="DA52" s="191"/>
      <c r="DB52" s="191"/>
      <c r="DC52" s="191"/>
      <c r="DD52" s="191"/>
      <c r="DE52" s="191"/>
      <c r="DF52" s="191"/>
      <c r="DG52" s="191"/>
      <c r="DH52" s="191"/>
      <c r="DI52" s="191"/>
      <c r="DJ52" s="191"/>
      <c r="DK52" s="191"/>
      <c r="DL52" s="191"/>
      <c r="DM52" s="191"/>
      <c r="DN52" s="191"/>
      <c r="DO52" s="191"/>
      <c r="DP52" s="191"/>
      <c r="DQ52" s="191"/>
      <c r="DR52" s="191"/>
      <c r="DS52" s="191"/>
      <c r="DT52" s="191"/>
      <c r="DU52" s="191"/>
      <c r="DV52" s="191"/>
      <c r="DW52" s="191"/>
      <c r="DX52" s="191"/>
      <c r="DY52" s="191"/>
      <c r="DZ52" s="191"/>
      <c r="EA52" s="191"/>
      <c r="EB52" s="191"/>
      <c r="EC52" s="191"/>
      <c r="ED52" s="191"/>
      <c r="EE52" s="191"/>
      <c r="EF52" s="191"/>
      <c r="EG52" s="191"/>
      <c r="EH52" s="191"/>
      <c r="EI52" s="191"/>
      <c r="EJ52" s="191"/>
      <c r="EK52" s="191"/>
      <c r="EL52" s="191"/>
      <c r="EM52" s="191"/>
      <c r="EN52" s="191"/>
      <c r="EO52" s="191"/>
      <c r="EP52" s="191"/>
      <c r="EQ52" s="191"/>
      <c r="ER52" s="191"/>
      <c r="ES52" s="191"/>
      <c r="ET52" s="191"/>
      <c r="EU52" s="191"/>
      <c r="EV52" s="191"/>
      <c r="EW52" s="191"/>
      <c r="EX52" s="191"/>
      <c r="EY52" s="191"/>
      <c r="EZ52" s="191"/>
      <c r="FA52" s="191"/>
      <c r="FB52" s="191"/>
      <c r="FC52" s="191"/>
      <c r="FD52" s="191"/>
      <c r="FE52" s="191"/>
      <c r="FF52" s="191"/>
      <c r="FG52" s="191"/>
      <c r="FH52" s="191"/>
      <c r="FI52" s="191"/>
      <c r="FJ52" s="191"/>
      <c r="FK52" s="191"/>
      <c r="FL52" s="191"/>
      <c r="FM52" s="191"/>
      <c r="FN52" s="191"/>
      <c r="FO52" s="191"/>
      <c r="FP52" s="191"/>
      <c r="FQ52" s="191"/>
      <c r="FR52" s="191"/>
      <c r="FS52" s="191"/>
      <c r="FT52" s="191"/>
      <c r="FU52" s="191"/>
      <c r="FV52" s="191"/>
      <c r="FW52" s="191"/>
      <c r="FX52" s="191"/>
      <c r="FY52" s="191"/>
      <c r="FZ52" s="191"/>
      <c r="GA52" s="191"/>
      <c r="GB52" s="191"/>
      <c r="GC52" s="191"/>
      <c r="GD52" s="191"/>
      <c r="GE52" s="191"/>
      <c r="GF52" s="191"/>
      <c r="GG52" s="191"/>
      <c r="GH52" s="191"/>
      <c r="GI52" s="191"/>
      <c r="GJ52" s="191"/>
      <c r="GK52" s="191"/>
      <c r="GL52" s="191"/>
      <c r="GM52" s="191"/>
      <c r="GN52" s="191"/>
      <c r="GO52" s="191"/>
      <c r="GP52" s="191"/>
      <c r="GQ52" s="191"/>
      <c r="GR52" s="191"/>
      <c r="GS52" s="191"/>
      <c r="GT52" s="191"/>
      <c r="GU52" s="191"/>
      <c r="GV52" s="191"/>
      <c r="GW52" s="191"/>
      <c r="GX52" s="191"/>
      <c r="GY52" s="191"/>
      <c r="GZ52" s="191"/>
      <c r="HA52" s="191"/>
      <c r="HB52" s="191"/>
      <c r="HC52" s="191"/>
      <c r="HD52" s="191"/>
      <c r="HE52" s="191"/>
      <c r="HF52" s="191"/>
      <c r="HG52" s="191"/>
      <c r="HH52" s="191"/>
      <c r="HI52" s="191"/>
      <c r="HJ52" s="191"/>
      <c r="HK52" s="191"/>
      <c r="HL52" s="191"/>
      <c r="HM52" s="191"/>
      <c r="HN52" s="191"/>
      <c r="HO52" s="191"/>
      <c r="HP52" s="191"/>
      <c r="HQ52" s="191"/>
      <c r="HR52" s="191"/>
      <c r="HS52" s="191"/>
      <c r="HT52" s="191"/>
      <c r="HU52" s="191"/>
      <c r="HV52" s="191"/>
      <c r="HW52" s="191"/>
      <c r="HX52" s="191"/>
      <c r="HY52" s="191"/>
      <c r="HZ52" s="191"/>
      <c r="IA52" s="191"/>
      <c r="IB52" s="191"/>
      <c r="IC52" s="191"/>
      <c r="ID52" s="191"/>
      <c r="IE52" s="191"/>
      <c r="IF52" s="191"/>
      <c r="IG52" s="191"/>
      <c r="IH52" s="191"/>
      <c r="II52" s="191"/>
      <c r="IJ52" s="191"/>
      <c r="IK52" s="191"/>
      <c r="IL52" s="191"/>
      <c r="IM52" s="191"/>
      <c r="IN52" s="191"/>
      <c r="IO52" s="191"/>
      <c r="IP52" s="191"/>
      <c r="IQ52" s="191"/>
      <c r="IR52" s="191"/>
      <c r="IS52" s="191"/>
      <c r="IT52" s="191"/>
      <c r="IU52" s="191"/>
      <c r="IV52" s="191"/>
      <c r="IW52" s="191"/>
      <c r="IX52" s="191"/>
      <c r="IY52" s="191"/>
    </row>
    <row r="53" spans="1:259" s="9" customFormat="1" ht="15" customHeight="1" x14ac:dyDescent="0.25">
      <c r="A53" s="33" t="s">
        <v>130</v>
      </c>
      <c r="B53" s="30"/>
      <c r="C53" s="30" t="s">
        <v>50</v>
      </c>
      <c r="D53" s="30"/>
      <c r="E53" s="30"/>
      <c r="F53" s="30"/>
      <c r="G53" s="26"/>
      <c r="H53" s="26"/>
      <c r="I53" s="26"/>
      <c r="J53" s="26"/>
    </row>
    <row r="54" spans="1:259" s="9" customFormat="1" ht="50.25" customHeight="1" x14ac:dyDescent="0.25">
      <c r="A54" s="81"/>
      <c r="B54" s="83"/>
      <c r="C54" s="84" t="s">
        <v>51</v>
      </c>
      <c r="D54" s="85"/>
      <c r="E54" s="86"/>
      <c r="F54" s="87"/>
      <c r="G54" s="88"/>
      <c r="J54" s="89"/>
    </row>
    <row r="55" spans="1:259" s="9" customFormat="1" x14ac:dyDescent="0.25">
      <c r="A55" s="81" t="s">
        <v>52</v>
      </c>
      <c r="B55" s="83"/>
      <c r="C55" s="90" t="s">
        <v>53</v>
      </c>
      <c r="D55" s="85"/>
      <c r="E55" s="86">
        <v>10</v>
      </c>
      <c r="F55" s="87" t="s">
        <v>54</v>
      </c>
      <c r="G55" s="88">
        <v>0</v>
      </c>
      <c r="I55" s="82"/>
      <c r="J55" s="91">
        <f>E55*G55</f>
        <v>0</v>
      </c>
    </row>
    <row r="56" spans="1:259" s="9" customFormat="1" x14ac:dyDescent="0.25">
      <c r="A56" s="81" t="s">
        <v>55</v>
      </c>
      <c r="B56" s="83"/>
      <c r="C56" s="90" t="s">
        <v>56</v>
      </c>
      <c r="D56" s="85"/>
      <c r="E56" s="86">
        <v>10</v>
      </c>
      <c r="F56" s="87" t="s">
        <v>54</v>
      </c>
      <c r="G56" s="88">
        <v>0</v>
      </c>
      <c r="J56" s="91">
        <f>E56*G56</f>
        <v>0</v>
      </c>
    </row>
    <row r="57" spans="1:259" s="9" customFormat="1" x14ac:dyDescent="0.25">
      <c r="A57" s="81" t="s">
        <v>57</v>
      </c>
      <c r="B57" s="83"/>
      <c r="C57" s="90" t="s">
        <v>58</v>
      </c>
      <c r="D57" s="85"/>
      <c r="E57" s="86">
        <v>10</v>
      </c>
      <c r="F57" s="87" t="s">
        <v>54</v>
      </c>
      <c r="G57" s="88">
        <v>0</v>
      </c>
      <c r="J57" s="91">
        <f>E57*G57</f>
        <v>0</v>
      </c>
    </row>
    <row r="58" spans="1:259" s="9" customFormat="1" ht="30.75" customHeight="1" x14ac:dyDescent="0.25">
      <c r="A58" s="81" t="s">
        <v>59</v>
      </c>
      <c r="B58" s="83"/>
      <c r="C58" s="92" t="s">
        <v>60</v>
      </c>
      <c r="D58" s="85"/>
      <c r="E58" s="86">
        <v>10</v>
      </c>
      <c r="F58" s="86" t="s">
        <v>54</v>
      </c>
      <c r="G58" s="88">
        <v>0</v>
      </c>
      <c r="J58" s="89">
        <f>E58*G58</f>
        <v>0</v>
      </c>
    </row>
    <row r="59" spans="1:259" s="9" customFormat="1" ht="12" customHeight="1" x14ac:dyDescent="0.25">
      <c r="A59" s="81"/>
      <c r="B59" s="83"/>
      <c r="C59" s="92"/>
      <c r="D59" s="85"/>
      <c r="E59" s="86"/>
      <c r="F59" s="86"/>
      <c r="G59" s="88"/>
      <c r="J59" s="89"/>
    </row>
    <row r="60" spans="1:259" s="9" customFormat="1" x14ac:dyDescent="0.25">
      <c r="A60" s="81"/>
      <c r="B60" s="83"/>
      <c r="C60" s="93" t="s">
        <v>61</v>
      </c>
      <c r="D60" s="85"/>
      <c r="E60" s="86"/>
      <c r="F60" s="86"/>
      <c r="G60" s="88"/>
      <c r="J60" s="89"/>
    </row>
    <row r="61" spans="1:259" s="9" customFormat="1" x14ac:dyDescent="0.25">
      <c r="A61" s="81" t="s">
        <v>62</v>
      </c>
      <c r="B61" s="83"/>
      <c r="C61" s="92" t="s">
        <v>63</v>
      </c>
      <c r="D61" s="85"/>
      <c r="E61" s="86">
        <v>2</v>
      </c>
      <c r="F61" s="86" t="s">
        <v>64</v>
      </c>
      <c r="G61" s="88">
        <v>0</v>
      </c>
      <c r="J61" s="89">
        <f>E61*G61</f>
        <v>0</v>
      </c>
    </row>
    <row r="62" spans="1:259" s="9" customFormat="1" x14ac:dyDescent="0.25">
      <c r="A62" s="81" t="s">
        <v>65</v>
      </c>
      <c r="B62" s="83"/>
      <c r="C62" s="92" t="s">
        <v>66</v>
      </c>
      <c r="D62" s="85"/>
      <c r="E62" s="86">
        <v>2</v>
      </c>
      <c r="F62" s="86" t="s">
        <v>64</v>
      </c>
      <c r="G62" s="88">
        <v>0</v>
      </c>
      <c r="J62" s="89">
        <f>E62*G62</f>
        <v>0</v>
      </c>
    </row>
    <row r="63" spans="1:259" s="9" customFormat="1" ht="27.75" customHeight="1" x14ac:dyDescent="0.25">
      <c r="A63" s="81" t="s">
        <v>67</v>
      </c>
      <c r="B63" s="94"/>
      <c r="C63" s="95" t="s">
        <v>68</v>
      </c>
      <c r="D63" s="85"/>
      <c r="E63" s="86">
        <v>2</v>
      </c>
      <c r="F63" s="86" t="s">
        <v>64</v>
      </c>
      <c r="G63" s="88">
        <v>0</v>
      </c>
      <c r="J63" s="89">
        <f>E63*G63</f>
        <v>0</v>
      </c>
    </row>
    <row r="64" spans="1:259" s="9" customFormat="1" x14ac:dyDescent="0.25">
      <c r="A64" s="81" t="s">
        <v>69</v>
      </c>
      <c r="B64" s="96"/>
      <c r="C64" s="97" t="s">
        <v>70</v>
      </c>
      <c r="D64" s="98"/>
      <c r="E64" s="86">
        <v>2</v>
      </c>
      <c r="F64" s="86" t="s">
        <v>64</v>
      </c>
      <c r="G64" s="88">
        <v>0</v>
      </c>
      <c r="J64" s="89">
        <f>E64*G64</f>
        <v>0</v>
      </c>
    </row>
    <row r="65" spans="1:10" s="9" customFormat="1" ht="15" customHeight="1" x14ac:dyDescent="0.25">
      <c r="A65" s="81"/>
      <c r="B65" s="94"/>
      <c r="C65" s="85"/>
      <c r="D65" s="98"/>
      <c r="E65" s="99"/>
      <c r="F65" s="86"/>
      <c r="G65" s="88"/>
      <c r="J65" s="89"/>
    </row>
    <row r="66" spans="1:10" s="9" customFormat="1" x14ac:dyDescent="0.25">
      <c r="A66" s="81" t="s">
        <v>71</v>
      </c>
      <c r="B66" s="94"/>
      <c r="C66" s="100" t="s">
        <v>72</v>
      </c>
      <c r="D66" s="86" t="s">
        <v>73</v>
      </c>
      <c r="E66" s="86">
        <v>100</v>
      </c>
      <c r="F66" s="86" t="s">
        <v>74</v>
      </c>
      <c r="G66" s="88">
        <v>0</v>
      </c>
      <c r="J66" s="89">
        <f>E66*G66</f>
        <v>0</v>
      </c>
    </row>
    <row r="67" spans="1:10" s="9" customFormat="1" x14ac:dyDescent="0.25">
      <c r="A67" s="81" t="s">
        <v>75</v>
      </c>
      <c r="B67" s="94"/>
      <c r="C67" s="100" t="s">
        <v>76</v>
      </c>
      <c r="D67" s="86" t="s">
        <v>73</v>
      </c>
      <c r="E67" s="86">
        <v>100</v>
      </c>
      <c r="F67" s="86" t="s">
        <v>74</v>
      </c>
      <c r="G67" s="88">
        <v>0</v>
      </c>
      <c r="J67" s="89">
        <f>E67*G67</f>
        <v>0</v>
      </c>
    </row>
    <row r="68" spans="1:10" s="9" customFormat="1" x14ac:dyDescent="0.25">
      <c r="A68" s="81" t="s">
        <v>77</v>
      </c>
      <c r="B68" s="94"/>
      <c r="C68" s="100" t="s">
        <v>78</v>
      </c>
      <c r="D68" s="86" t="s">
        <v>73</v>
      </c>
      <c r="E68" s="86">
        <v>100</v>
      </c>
      <c r="F68" s="86" t="s">
        <v>74</v>
      </c>
      <c r="G68" s="88">
        <v>0</v>
      </c>
      <c r="J68" s="89">
        <f>E68*G68</f>
        <v>0</v>
      </c>
    </row>
    <row r="69" spans="1:10" s="9" customFormat="1" ht="15" customHeight="1" x14ac:dyDescent="0.25">
      <c r="A69" s="80"/>
      <c r="B69" s="31"/>
      <c r="C69" s="7"/>
      <c r="D69" s="32"/>
      <c r="E69" s="13"/>
      <c r="F69" s="7"/>
      <c r="G69" s="76"/>
      <c r="J69" s="77"/>
    </row>
    <row r="70" spans="1:10" s="9" customFormat="1" ht="15" customHeight="1" x14ac:dyDescent="0.25">
      <c r="A70" s="20"/>
      <c r="B70" s="31"/>
      <c r="C70" s="15" t="s">
        <v>48</v>
      </c>
      <c r="D70" s="15"/>
      <c r="E70" s="15"/>
      <c r="F70" s="15"/>
      <c r="G70" s="78"/>
      <c r="J70" s="79">
        <f>SUM(J54:J68)</f>
        <v>0</v>
      </c>
    </row>
  </sheetData>
  <mergeCells count="1">
    <mergeCell ref="A1:C2"/>
  </mergeCells>
  <phoneticPr fontId="17" type="noConversion"/>
  <dataValidations count="1">
    <dataValidation type="list" allowBlank="1" showInputMessage="1" showErrorMessage="1" sqref="D54:D57" xr:uid="{E0AFD346-A391-4ACF-B003-869C624EE741}">
      <formula1>"1.1,1.2,2.1,2.2,2.3,3.1,3.2,4.1,4.2,4.3,5.1,5.2,5.3,6.1,7.1,8.1,8.2,8.3,8.4,8.5"</formula1>
    </dataValidation>
  </dataValidations>
  <pageMargins left="0.55118110236220474" right="0.23622047244094488" top="0.94488188976377951" bottom="0.74803149606299213" header="0.31496062992125984" footer="0.31496062992125984"/>
  <pageSetup paperSize="8" scale="90" orientation="landscape" r:id="rId1"/>
  <headerFooter>
    <oddHeader xml:space="preserve">&amp;L Hovedentreprise
Tilbudsliste&amp;C Palægaragerne&amp;RDato: 01.03.2024
</oddHeader>
    <oddFooter>&amp;R&amp;10 side &amp;P af &amp;N</oddFooter>
  </headerFooter>
  <rowBreaks count="1" manualBreakCount="1">
    <brk id="4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DAFFE-B797-4032-A387-E6C7335E5783}">
  <sheetPr>
    <pageSetUpPr fitToPage="1"/>
  </sheetPr>
  <dimension ref="A1:M56"/>
  <sheetViews>
    <sheetView topLeftCell="A21" zoomScaleNormal="100" zoomScaleSheetLayoutView="100" workbookViewId="0">
      <selection activeCell="D23" sqref="D23"/>
    </sheetView>
  </sheetViews>
  <sheetFormatPr defaultColWidth="9.140625" defaultRowHeight="15" customHeight="1" x14ac:dyDescent="0.25"/>
  <cols>
    <col min="1" max="2" width="10.85546875" style="136" customWidth="1"/>
    <col min="3" max="3" width="15.7109375" style="137" customWidth="1"/>
    <col min="4" max="4" width="55.7109375" style="137" customWidth="1"/>
    <col min="5" max="5" width="15.7109375" style="137" customWidth="1"/>
    <col min="6" max="6" width="9.7109375" style="137" customWidth="1"/>
    <col min="7" max="7" width="8" style="137" customWidth="1"/>
    <col min="8" max="8" width="13.140625" style="137" customWidth="1"/>
    <col min="9" max="9" width="1.7109375" style="137" customWidth="1"/>
    <col min="10" max="10" width="1.5703125" style="137" customWidth="1"/>
    <col min="11" max="11" width="16.5703125" style="137" customWidth="1"/>
    <col min="12" max="12" width="2.85546875" style="118" customWidth="1"/>
    <col min="13" max="260" width="9.140625" style="118" customWidth="1"/>
    <col min="261" max="16384" width="9.140625" style="118"/>
  </cols>
  <sheetData>
    <row r="1" spans="1:13" ht="15" customHeight="1" x14ac:dyDescent="0.25">
      <c r="A1" s="329" t="s">
        <v>134</v>
      </c>
      <c r="B1" s="329"/>
      <c r="C1" s="329"/>
      <c r="D1" s="329"/>
      <c r="E1" s="307"/>
      <c r="F1" s="117"/>
      <c r="G1" s="117"/>
      <c r="H1" s="117"/>
      <c r="I1" s="117"/>
      <c r="J1" s="117"/>
      <c r="K1" s="117"/>
    </row>
    <row r="2" spans="1:13" ht="15" customHeight="1" x14ac:dyDescent="0.25">
      <c r="A2" s="329"/>
      <c r="B2" s="329"/>
      <c r="C2" s="329"/>
      <c r="D2" s="329"/>
      <c r="E2" s="307"/>
      <c r="F2" s="117"/>
      <c r="G2" s="117"/>
      <c r="H2" s="117"/>
      <c r="I2" s="117"/>
      <c r="J2" s="117"/>
      <c r="K2" s="117"/>
    </row>
    <row r="3" spans="1:13" s="123" customFormat="1" ht="15" customHeight="1" x14ac:dyDescent="0.2">
      <c r="A3" s="119" t="s">
        <v>29</v>
      </c>
      <c r="B3" s="119" t="s">
        <v>135</v>
      </c>
      <c r="C3" s="120" t="s">
        <v>136</v>
      </c>
      <c r="D3" s="120" t="s">
        <v>43</v>
      </c>
      <c r="E3" s="120" t="s">
        <v>80</v>
      </c>
      <c r="F3" s="121" t="s">
        <v>44</v>
      </c>
      <c r="G3" s="121" t="s">
        <v>45</v>
      </c>
      <c r="H3" s="121" t="s">
        <v>22</v>
      </c>
      <c r="I3" s="121"/>
      <c r="J3" s="121"/>
      <c r="K3" s="122" t="s">
        <v>46</v>
      </c>
    </row>
    <row r="4" spans="1:13" x14ac:dyDescent="0.25">
      <c r="A4" s="124" t="s">
        <v>137</v>
      </c>
      <c r="B4" s="124"/>
      <c r="C4" s="125" t="s">
        <v>138</v>
      </c>
      <c r="D4" s="125" t="s">
        <v>139</v>
      </c>
      <c r="E4" s="125"/>
      <c r="F4" s="125"/>
      <c r="G4" s="125"/>
      <c r="H4" s="125"/>
      <c r="I4" s="125"/>
      <c r="J4" s="125"/>
      <c r="K4" s="125"/>
    </row>
    <row r="5" spans="1:13" x14ac:dyDescent="0.25">
      <c r="A5" s="126" t="s">
        <v>140</v>
      </c>
      <c r="B5" s="126"/>
      <c r="C5" s="132"/>
      <c r="D5" s="299" t="s">
        <v>141</v>
      </c>
      <c r="E5" s="127"/>
      <c r="F5" s="128" t="s">
        <v>142</v>
      </c>
      <c r="G5" s="123" t="s">
        <v>143</v>
      </c>
      <c r="H5" s="129">
        <v>0</v>
      </c>
      <c r="I5" s="130"/>
      <c r="J5" s="130"/>
      <c r="K5" s="131">
        <f>H5*F5</f>
        <v>0</v>
      </c>
    </row>
    <row r="6" spans="1:13" x14ac:dyDescent="0.25">
      <c r="A6" s="126"/>
      <c r="B6" s="126"/>
      <c r="D6" s="139"/>
      <c r="E6" s="127"/>
      <c r="G6" s="139"/>
      <c r="H6" s="250"/>
      <c r="I6" s="250"/>
      <c r="J6" s="250"/>
      <c r="K6" s="131"/>
    </row>
    <row r="7" spans="1:13" x14ac:dyDescent="0.25">
      <c r="A7" s="133"/>
      <c r="B7" s="133"/>
      <c r="C7" s="134"/>
      <c r="D7" s="134" t="s">
        <v>48</v>
      </c>
      <c r="E7" s="134"/>
      <c r="F7" s="134"/>
      <c r="G7" s="134"/>
      <c r="H7" s="134"/>
      <c r="I7" s="134"/>
      <c r="J7" s="134"/>
      <c r="K7" s="135">
        <f>SUM(K5:K5)</f>
        <v>0</v>
      </c>
    </row>
    <row r="8" spans="1:13" x14ac:dyDescent="0.25"/>
    <row r="9" spans="1:13" ht="15" customHeight="1" x14ac:dyDescent="0.25">
      <c r="A9" s="124" t="s">
        <v>144</v>
      </c>
      <c r="B9" s="124"/>
      <c r="C9" s="251" t="s">
        <v>138</v>
      </c>
      <c r="D9" s="125" t="s">
        <v>145</v>
      </c>
      <c r="E9" s="125"/>
      <c r="F9" s="125"/>
      <c r="G9" s="125"/>
      <c r="H9" s="125"/>
      <c r="I9" s="125"/>
      <c r="J9" s="125"/>
      <c r="K9" s="125"/>
    </row>
    <row r="10" spans="1:13" ht="15" customHeight="1" x14ac:dyDescent="0.25">
      <c r="A10" s="126" t="s">
        <v>146</v>
      </c>
      <c r="B10" s="126"/>
      <c r="C10" s="132"/>
      <c r="D10" s="235" t="s">
        <v>147</v>
      </c>
      <c r="E10" s="249"/>
      <c r="F10" s="128" t="s">
        <v>142</v>
      </c>
      <c r="G10" s="123" t="s">
        <v>143</v>
      </c>
      <c r="H10" s="129">
        <v>0</v>
      </c>
      <c r="I10" s="130"/>
      <c r="J10" s="130"/>
      <c r="K10" s="131">
        <f>H10*F10</f>
        <v>0</v>
      </c>
    </row>
    <row r="11" spans="1:13" x14ac:dyDescent="0.25">
      <c r="A11" s="126"/>
      <c r="B11" s="126"/>
      <c r="C11" s="248"/>
      <c r="D11" s="248"/>
      <c r="E11" s="127"/>
      <c r="G11" s="123"/>
      <c r="H11" s="252"/>
      <c r="I11" s="252"/>
      <c r="J11" s="252"/>
      <c r="K11" s="131"/>
    </row>
    <row r="12" spans="1:13" x14ac:dyDescent="0.25">
      <c r="A12" s="133"/>
      <c r="B12" s="133"/>
      <c r="C12" s="134"/>
      <c r="D12" s="134" t="s">
        <v>48</v>
      </c>
      <c r="E12" s="134"/>
      <c r="F12" s="134"/>
      <c r="G12" s="134"/>
      <c r="H12" s="134"/>
      <c r="I12" s="134"/>
      <c r="J12" s="134"/>
      <c r="K12" s="135">
        <f>SUM(K10:K10)</f>
        <v>0</v>
      </c>
    </row>
    <row r="13" spans="1:13" x14ac:dyDescent="0.25">
      <c r="A13" s="133"/>
      <c r="B13" s="133"/>
      <c r="C13" s="134"/>
      <c r="D13" s="134"/>
      <c r="E13" s="134"/>
      <c r="F13" s="134"/>
      <c r="G13" s="134"/>
      <c r="H13" s="134"/>
      <c r="I13" s="134"/>
      <c r="J13" s="134"/>
      <c r="K13" s="140"/>
    </row>
    <row r="14" spans="1:13" ht="26.25" x14ac:dyDescent="0.25">
      <c r="A14" s="124" t="s">
        <v>148</v>
      </c>
      <c r="B14" s="124"/>
      <c r="C14" s="125" t="s">
        <v>149</v>
      </c>
      <c r="D14" s="125" t="s">
        <v>150</v>
      </c>
      <c r="E14" s="125"/>
      <c r="F14" s="125"/>
      <c r="G14" s="125"/>
      <c r="H14" s="125"/>
      <c r="I14" s="125"/>
      <c r="J14" s="125"/>
      <c r="K14" s="125"/>
      <c r="M14" s="296"/>
    </row>
    <row r="15" spans="1:13" ht="15" customHeight="1" x14ac:dyDescent="0.25">
      <c r="A15" s="126" t="s">
        <v>151</v>
      </c>
      <c r="B15" s="126"/>
      <c r="C15" s="132"/>
      <c r="D15" s="235" t="s">
        <v>152</v>
      </c>
      <c r="E15" s="127" t="s">
        <v>153</v>
      </c>
      <c r="F15" s="128" t="s">
        <v>154</v>
      </c>
      <c r="G15" s="123" t="s">
        <v>143</v>
      </c>
      <c r="H15" s="129">
        <v>0</v>
      </c>
      <c r="I15" s="130"/>
      <c r="J15" s="130"/>
      <c r="K15" s="131">
        <f>H15*F15</f>
        <v>0</v>
      </c>
    </row>
    <row r="16" spans="1:13" ht="15" customHeight="1" x14ac:dyDescent="0.25">
      <c r="A16" s="126" t="s">
        <v>155</v>
      </c>
      <c r="B16" s="126"/>
      <c r="C16" s="132"/>
      <c r="D16" s="235" t="s">
        <v>152</v>
      </c>
      <c r="E16" s="127" t="s">
        <v>156</v>
      </c>
      <c r="F16" s="128" t="s">
        <v>157</v>
      </c>
      <c r="G16" s="123" t="s">
        <v>143</v>
      </c>
      <c r="H16" s="129">
        <v>0</v>
      </c>
      <c r="I16" s="130"/>
      <c r="J16" s="130"/>
      <c r="K16" s="131">
        <f t="shared" ref="K16:K18" si="0">H16*F16</f>
        <v>0</v>
      </c>
    </row>
    <row r="17" spans="1:13" ht="15" customHeight="1" x14ac:dyDescent="0.25">
      <c r="A17" s="126" t="s">
        <v>158</v>
      </c>
      <c r="B17" s="126"/>
      <c r="C17" s="132"/>
      <c r="D17" s="235" t="s">
        <v>152</v>
      </c>
      <c r="E17" s="127" t="s">
        <v>159</v>
      </c>
      <c r="F17" s="128" t="s">
        <v>160</v>
      </c>
      <c r="G17" s="123" t="s">
        <v>143</v>
      </c>
      <c r="H17" s="129">
        <v>0</v>
      </c>
      <c r="I17" s="130"/>
      <c r="J17" s="130"/>
      <c r="K17" s="131">
        <f t="shared" si="0"/>
        <v>0</v>
      </c>
    </row>
    <row r="18" spans="1:13" ht="15" customHeight="1" x14ac:dyDescent="0.25">
      <c r="A18" s="126" t="s">
        <v>161</v>
      </c>
      <c r="B18" s="126"/>
      <c r="C18" s="132"/>
      <c r="D18" s="235" t="s">
        <v>152</v>
      </c>
      <c r="E18" s="127" t="s">
        <v>162</v>
      </c>
      <c r="F18" s="128" t="s">
        <v>163</v>
      </c>
      <c r="G18" s="123" t="s">
        <v>143</v>
      </c>
      <c r="H18" s="129">
        <v>0</v>
      </c>
      <c r="I18" s="130"/>
      <c r="J18" s="130"/>
      <c r="K18" s="131">
        <f t="shared" si="0"/>
        <v>0</v>
      </c>
    </row>
    <row r="20" spans="1:13" ht="15" customHeight="1" x14ac:dyDescent="0.25">
      <c r="A20" s="133"/>
      <c r="B20" s="133"/>
      <c r="C20" s="134"/>
      <c r="D20" s="134" t="s">
        <v>48</v>
      </c>
      <c r="E20" s="134"/>
      <c r="F20" s="134"/>
      <c r="G20" s="134"/>
      <c r="H20" s="134"/>
      <c r="I20" s="134"/>
      <c r="J20" s="134"/>
      <c r="K20" s="135">
        <f>SUM(K15:K18)</f>
        <v>0</v>
      </c>
    </row>
    <row r="21" spans="1:13" x14ac:dyDescent="0.25">
      <c r="A21" s="133"/>
      <c r="B21" s="133"/>
      <c r="C21" s="134"/>
      <c r="D21" s="134"/>
      <c r="E21" s="134"/>
      <c r="F21" s="134"/>
      <c r="G21" s="134"/>
      <c r="H21" s="134"/>
      <c r="I21" s="134"/>
      <c r="J21" s="134"/>
      <c r="K21" s="140"/>
    </row>
    <row r="22" spans="1:13" ht="26.25" x14ac:dyDescent="0.25">
      <c r="A22" s="124" t="s">
        <v>164</v>
      </c>
      <c r="B22" s="124"/>
      <c r="C22" s="125" t="s">
        <v>149</v>
      </c>
      <c r="D22" s="125" t="s">
        <v>150</v>
      </c>
      <c r="E22" s="125"/>
      <c r="F22" s="125"/>
      <c r="G22" s="125"/>
      <c r="H22" s="125"/>
      <c r="I22" s="125"/>
      <c r="J22" s="125"/>
      <c r="K22" s="125"/>
      <c r="M22" s="296"/>
    </row>
    <row r="23" spans="1:13" ht="15" customHeight="1" x14ac:dyDescent="0.25">
      <c r="A23" s="126" t="s">
        <v>165</v>
      </c>
      <c r="B23" s="126"/>
      <c r="C23" s="132"/>
      <c r="D23" s="235" t="s">
        <v>166</v>
      </c>
      <c r="E23" s="127" t="s">
        <v>153</v>
      </c>
      <c r="F23" s="128" t="s">
        <v>167</v>
      </c>
      <c r="G23" s="123" t="s">
        <v>143</v>
      </c>
      <c r="H23" s="129">
        <v>0</v>
      </c>
      <c r="I23" s="130"/>
      <c r="J23" s="130"/>
      <c r="K23" s="131">
        <f>H23*F23</f>
        <v>0</v>
      </c>
    </row>
    <row r="24" spans="1:13" ht="15" customHeight="1" x14ac:dyDescent="0.25">
      <c r="A24" s="126" t="s">
        <v>168</v>
      </c>
      <c r="B24" s="126"/>
      <c r="C24" s="132"/>
      <c r="D24" s="235" t="s">
        <v>166</v>
      </c>
      <c r="E24" s="127" t="s">
        <v>156</v>
      </c>
      <c r="F24" s="128" t="s">
        <v>169</v>
      </c>
      <c r="G24" s="123" t="s">
        <v>143</v>
      </c>
      <c r="H24" s="129">
        <v>0</v>
      </c>
      <c r="I24" s="130"/>
      <c r="J24" s="130"/>
      <c r="K24" s="131">
        <f t="shared" ref="K24:K26" si="1">H24*F24</f>
        <v>0</v>
      </c>
    </row>
    <row r="25" spans="1:13" ht="15" customHeight="1" x14ac:dyDescent="0.25">
      <c r="A25" s="126" t="s">
        <v>170</v>
      </c>
      <c r="B25" s="126"/>
      <c r="C25" s="132"/>
      <c r="D25" s="235" t="s">
        <v>166</v>
      </c>
      <c r="E25" s="127" t="s">
        <v>159</v>
      </c>
      <c r="F25" s="128" t="s">
        <v>171</v>
      </c>
      <c r="G25" s="123" t="s">
        <v>143</v>
      </c>
      <c r="H25" s="129">
        <v>0</v>
      </c>
      <c r="I25" s="130"/>
      <c r="J25" s="130"/>
      <c r="K25" s="131">
        <f t="shared" si="1"/>
        <v>0</v>
      </c>
    </row>
    <row r="26" spans="1:13" ht="15" customHeight="1" x14ac:dyDescent="0.25">
      <c r="A26" s="126" t="s">
        <v>172</v>
      </c>
      <c r="B26" s="126"/>
      <c r="C26" s="132"/>
      <c r="D26" s="235" t="s">
        <v>166</v>
      </c>
      <c r="E26" s="127" t="s">
        <v>162</v>
      </c>
      <c r="F26" s="128" t="s">
        <v>173</v>
      </c>
      <c r="G26" s="123" t="s">
        <v>143</v>
      </c>
      <c r="H26" s="129">
        <v>0</v>
      </c>
      <c r="I26" s="130"/>
      <c r="J26" s="130"/>
      <c r="K26" s="131">
        <f t="shared" si="1"/>
        <v>0</v>
      </c>
    </row>
    <row r="27" spans="1:13" ht="15" customHeight="1" x14ac:dyDescent="0.25">
      <c r="F27" s="294"/>
    </row>
    <row r="28" spans="1:13" ht="15" customHeight="1" x14ac:dyDescent="0.25">
      <c r="A28" s="133"/>
      <c r="B28" s="133"/>
      <c r="C28" s="134"/>
      <c r="D28" s="134" t="s">
        <v>48</v>
      </c>
      <c r="E28" s="134"/>
      <c r="F28" s="134"/>
      <c r="G28" s="134"/>
      <c r="H28" s="134"/>
      <c r="I28" s="134"/>
      <c r="J28" s="134"/>
      <c r="K28" s="135">
        <f>SUM(K23:K26)</f>
        <v>0</v>
      </c>
    </row>
    <row r="29" spans="1:13" x14ac:dyDescent="0.25">
      <c r="A29" s="133"/>
      <c r="B29" s="133"/>
      <c r="C29" s="134"/>
      <c r="D29" s="134"/>
      <c r="E29" s="134"/>
      <c r="F29" s="134"/>
      <c r="G29" s="134"/>
      <c r="H29" s="134"/>
      <c r="I29" s="134"/>
      <c r="J29" s="134"/>
      <c r="K29" s="140"/>
    </row>
    <row r="30" spans="1:13" x14ac:dyDescent="0.25">
      <c r="A30" s="124" t="s">
        <v>174</v>
      </c>
      <c r="B30" s="124"/>
      <c r="C30" s="125" t="s">
        <v>175</v>
      </c>
      <c r="D30" s="125" t="s">
        <v>176</v>
      </c>
      <c r="E30" s="125"/>
      <c r="F30" s="125"/>
      <c r="G30" s="125"/>
      <c r="H30" s="125"/>
      <c r="I30" s="125"/>
      <c r="J30" s="125"/>
      <c r="K30" s="125"/>
      <c r="M30" s="296"/>
    </row>
    <row r="31" spans="1:13" ht="15" customHeight="1" x14ac:dyDescent="0.25">
      <c r="A31" s="126" t="s">
        <v>177</v>
      </c>
      <c r="B31" s="126"/>
      <c r="C31" s="132"/>
      <c r="D31" s="235" t="s">
        <v>178</v>
      </c>
      <c r="E31" s="127" t="s">
        <v>153</v>
      </c>
      <c r="F31" s="128" t="s">
        <v>179</v>
      </c>
      <c r="G31" s="123" t="s">
        <v>143</v>
      </c>
      <c r="H31" s="129">
        <v>0</v>
      </c>
      <c r="I31" s="130"/>
      <c r="J31" s="130"/>
      <c r="K31" s="131">
        <f>H31*F31</f>
        <v>0</v>
      </c>
    </row>
    <row r="32" spans="1:13" ht="15" customHeight="1" x14ac:dyDescent="0.25">
      <c r="A32" s="126" t="s">
        <v>180</v>
      </c>
      <c r="B32" s="126"/>
      <c r="C32" s="132"/>
      <c r="D32" s="235" t="s">
        <v>178</v>
      </c>
      <c r="E32" s="127" t="s">
        <v>156</v>
      </c>
      <c r="F32" s="128" t="s">
        <v>181</v>
      </c>
      <c r="G32" s="123" t="s">
        <v>143</v>
      </c>
      <c r="H32" s="129">
        <v>0</v>
      </c>
      <c r="I32" s="130"/>
      <c r="J32" s="130"/>
      <c r="K32" s="131">
        <f t="shared" ref="K32:K34" si="2">H32*F32</f>
        <v>0</v>
      </c>
    </row>
    <row r="33" spans="1:11" ht="15" customHeight="1" x14ac:dyDescent="0.25">
      <c r="A33" s="126" t="s">
        <v>182</v>
      </c>
      <c r="B33" s="126"/>
      <c r="C33" s="132"/>
      <c r="D33" s="235" t="s">
        <v>178</v>
      </c>
      <c r="E33" s="127" t="s">
        <v>159</v>
      </c>
      <c r="F33" s="128" t="s">
        <v>181</v>
      </c>
      <c r="G33" s="123" t="s">
        <v>143</v>
      </c>
      <c r="H33" s="129">
        <v>0</v>
      </c>
      <c r="I33" s="130"/>
      <c r="J33" s="130"/>
      <c r="K33" s="131">
        <f t="shared" si="2"/>
        <v>0</v>
      </c>
    </row>
    <row r="34" spans="1:11" ht="15" customHeight="1" x14ac:dyDescent="0.25">
      <c r="A34" s="126" t="s">
        <v>183</v>
      </c>
      <c r="B34" s="126"/>
      <c r="C34" s="132"/>
      <c r="D34" s="235" t="s">
        <v>178</v>
      </c>
      <c r="E34" s="127" t="s">
        <v>162</v>
      </c>
      <c r="F34" s="128" t="s">
        <v>181</v>
      </c>
      <c r="G34" s="123" t="s">
        <v>143</v>
      </c>
      <c r="H34" s="129">
        <v>0</v>
      </c>
      <c r="I34" s="130"/>
      <c r="J34" s="130"/>
      <c r="K34" s="131">
        <f t="shared" si="2"/>
        <v>0</v>
      </c>
    </row>
    <row r="36" spans="1:11" ht="15" customHeight="1" x14ac:dyDescent="0.25">
      <c r="A36" s="133"/>
      <c r="B36" s="133"/>
      <c r="C36" s="134"/>
      <c r="D36" s="134" t="s">
        <v>48</v>
      </c>
      <c r="E36" s="134"/>
      <c r="F36" s="134"/>
      <c r="G36" s="134"/>
      <c r="H36" s="134"/>
      <c r="I36" s="134"/>
      <c r="J36" s="134"/>
      <c r="K36" s="135">
        <f>SUM(K31:K34)</f>
        <v>0</v>
      </c>
    </row>
    <row r="37" spans="1:11" ht="15" customHeight="1" x14ac:dyDescent="0.25">
      <c r="A37" s="133"/>
      <c r="B37" s="133"/>
      <c r="C37" s="134"/>
      <c r="D37" s="134"/>
      <c r="E37" s="134"/>
      <c r="F37" s="134"/>
      <c r="G37" s="134"/>
      <c r="H37" s="134"/>
      <c r="I37" s="134"/>
      <c r="J37" s="134"/>
      <c r="K37" s="140"/>
    </row>
    <row r="38" spans="1:11" ht="15" customHeight="1" x14ac:dyDescent="0.25">
      <c r="A38" s="144"/>
      <c r="B38" s="145"/>
      <c r="C38" s="146"/>
      <c r="D38" s="146" t="s">
        <v>184</v>
      </c>
      <c r="E38" s="146"/>
      <c r="F38" s="146"/>
      <c r="G38" s="146"/>
      <c r="H38" s="146"/>
      <c r="I38" s="146"/>
      <c r="J38" s="146"/>
      <c r="K38" s="147">
        <f>SUM(K7+K12+K20+K28+K36)</f>
        <v>0</v>
      </c>
    </row>
    <row r="40" spans="1:11" ht="15" customHeight="1" x14ac:dyDescent="0.25">
      <c r="A40" s="124" t="s">
        <v>185</v>
      </c>
      <c r="B40" s="124"/>
      <c r="C40" s="125"/>
      <c r="D40" s="125" t="s">
        <v>131</v>
      </c>
      <c r="E40" s="125"/>
      <c r="F40" s="125"/>
      <c r="G40" s="125"/>
      <c r="H40" s="125"/>
      <c r="I40" s="125"/>
      <c r="J40" s="125"/>
      <c r="K40" s="125"/>
    </row>
    <row r="41" spans="1:11" ht="15" customHeight="1" x14ac:dyDescent="0.25">
      <c r="A41" s="126" t="s">
        <v>186</v>
      </c>
      <c r="B41" s="126"/>
      <c r="C41" s="141"/>
      <c r="D41" s="142" t="s">
        <v>187</v>
      </c>
      <c r="E41" s="142"/>
      <c r="F41" s="128" t="s">
        <v>160</v>
      </c>
      <c r="G41" s="123" t="s">
        <v>74</v>
      </c>
      <c r="H41" s="129">
        <v>0</v>
      </c>
      <c r="I41" s="130"/>
      <c r="J41" s="130"/>
      <c r="K41" s="131">
        <f>H41*F41</f>
        <v>0</v>
      </c>
    </row>
    <row r="42" spans="1:11" ht="15" customHeight="1" x14ac:dyDescent="0.25">
      <c r="A42" s="126" t="s">
        <v>188</v>
      </c>
      <c r="B42" s="126"/>
      <c r="C42" s="141"/>
      <c r="D42" s="142" t="s">
        <v>189</v>
      </c>
      <c r="E42" s="142"/>
      <c r="F42" s="128" t="s">
        <v>160</v>
      </c>
      <c r="G42" s="123" t="s">
        <v>74</v>
      </c>
      <c r="H42" s="129">
        <v>0</v>
      </c>
      <c r="I42" s="130"/>
      <c r="J42" s="130"/>
      <c r="K42" s="131">
        <f t="shared" ref="K42:K43" si="3">H42*F42</f>
        <v>0</v>
      </c>
    </row>
    <row r="43" spans="1:11" ht="15" customHeight="1" x14ac:dyDescent="0.25">
      <c r="A43" s="126" t="s">
        <v>190</v>
      </c>
      <c r="B43" s="126"/>
      <c r="C43" s="139"/>
      <c r="D43" s="139" t="s">
        <v>191</v>
      </c>
      <c r="E43" s="139"/>
      <c r="F43" s="128" t="s">
        <v>160</v>
      </c>
      <c r="G43" s="138" t="s">
        <v>74</v>
      </c>
      <c r="H43" s="129">
        <v>0</v>
      </c>
      <c r="I43" s="130"/>
      <c r="J43" s="130"/>
      <c r="K43" s="131">
        <f t="shared" si="3"/>
        <v>0</v>
      </c>
    </row>
    <row r="44" spans="1:11" ht="15" customHeight="1" x14ac:dyDescent="0.25">
      <c r="A44" s="126" t="s">
        <v>192</v>
      </c>
      <c r="B44" s="126"/>
      <c r="C44" s="132"/>
      <c r="D44" s="235" t="s">
        <v>166</v>
      </c>
      <c r="E44" s="127"/>
      <c r="F44" s="128" t="s">
        <v>160</v>
      </c>
      <c r="G44" s="123" t="s">
        <v>143</v>
      </c>
      <c r="H44" s="129">
        <v>0</v>
      </c>
      <c r="I44" s="130"/>
      <c r="J44" s="130"/>
      <c r="K44" s="131">
        <f>H44*F44</f>
        <v>0</v>
      </c>
    </row>
    <row r="45" spans="1:11" ht="15" customHeight="1" x14ac:dyDescent="0.25">
      <c r="A45" s="143"/>
      <c r="B45" s="143"/>
      <c r="C45" s="139"/>
      <c r="D45" s="139"/>
      <c r="E45" s="139"/>
      <c r="F45" s="128"/>
      <c r="G45" s="123"/>
      <c r="H45" s="138"/>
      <c r="I45" s="138"/>
      <c r="J45" s="138"/>
      <c r="K45" s="131"/>
    </row>
    <row r="46" spans="1:11" ht="15" customHeight="1" x14ac:dyDescent="0.25">
      <c r="A46" s="133"/>
      <c r="B46" s="133"/>
      <c r="C46" s="134"/>
      <c r="D46" s="134" t="s">
        <v>48</v>
      </c>
      <c r="E46" s="134"/>
      <c r="F46" s="134"/>
      <c r="G46" s="134"/>
      <c r="H46" s="134"/>
      <c r="I46" s="134"/>
      <c r="J46" s="134"/>
      <c r="K46" s="135">
        <f>SUM(K41:K43)</f>
        <v>0</v>
      </c>
    </row>
    <row r="56" spans="4:4" ht="15" customHeight="1" x14ac:dyDescent="0.25">
      <c r="D56" s="137">
        <v>10</v>
      </c>
    </row>
  </sheetData>
  <mergeCells count="1">
    <mergeCell ref="A1:D2"/>
  </mergeCells>
  <phoneticPr fontId="43" type="noConversion"/>
  <pageMargins left="0.55118110236220474" right="0.23622047244094491" top="0.94488188976377963" bottom="0.74803149606299213" header="0.31496062992125984" footer="0.31496062992125984"/>
  <pageSetup paperSize="8" orientation="landscape" r:id="rId1"/>
  <headerFooter>
    <oddHeader>&amp;LHovedentreprise
Tilbudsliste&amp;C Palægaragerne&amp;RDato: 17.03.2024</oddHeader>
    <oddFooter>&amp;R&amp;10 side &amp;P af &amp;N</oddFooter>
  </headerFooter>
  <rowBreaks count="1" manualBreakCount="1">
    <brk id="3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EB9D2-70F8-44FE-BF89-95C8C5146FE5}">
  <sheetPr>
    <pageSetUpPr fitToPage="1"/>
  </sheetPr>
  <dimension ref="A1:K15"/>
  <sheetViews>
    <sheetView zoomScaleNormal="100" zoomScaleSheetLayoutView="100" workbookViewId="0">
      <selection activeCell="K16" sqref="K16"/>
    </sheetView>
  </sheetViews>
  <sheetFormatPr defaultColWidth="9.140625" defaultRowHeight="15" customHeight="1" x14ac:dyDescent="0.25"/>
  <cols>
    <col min="1" max="2" width="10.85546875" style="136" customWidth="1"/>
    <col min="3" max="3" width="15.7109375" style="137" customWidth="1"/>
    <col min="4" max="4" width="55.7109375" style="137" customWidth="1"/>
    <col min="5" max="5" width="15.7109375" style="137" customWidth="1"/>
    <col min="6" max="6" width="9.7109375" style="137" customWidth="1"/>
    <col min="7" max="7" width="8" style="137" customWidth="1"/>
    <col min="8" max="8" width="13.140625" style="137" customWidth="1"/>
    <col min="9" max="9" width="1.7109375" style="137" customWidth="1"/>
    <col min="10" max="10" width="1.5703125" style="137" customWidth="1"/>
    <col min="11" max="11" width="16.5703125" style="137" customWidth="1"/>
    <col min="12" max="12" width="2.85546875" style="118" customWidth="1"/>
    <col min="13" max="260" width="9.140625" style="118" customWidth="1"/>
    <col min="261" max="16384" width="9.140625" style="118"/>
  </cols>
  <sheetData>
    <row r="1" spans="1:11" ht="15" customHeight="1" x14ac:dyDescent="0.25">
      <c r="A1" s="329" t="s">
        <v>193</v>
      </c>
      <c r="B1" s="329"/>
      <c r="C1" s="329"/>
      <c r="D1" s="329"/>
      <c r="E1" s="307"/>
      <c r="F1" s="117"/>
      <c r="G1" s="117"/>
      <c r="H1" s="117"/>
      <c r="I1" s="117"/>
      <c r="J1" s="117"/>
      <c r="K1" s="117"/>
    </row>
    <row r="2" spans="1:11" ht="15" customHeight="1" x14ac:dyDescent="0.25">
      <c r="A2" s="329"/>
      <c r="B2" s="329"/>
      <c r="C2" s="329"/>
      <c r="D2" s="329"/>
      <c r="E2" s="307"/>
      <c r="F2" s="117"/>
      <c r="G2" s="117"/>
      <c r="H2" s="117"/>
      <c r="I2" s="117"/>
      <c r="J2" s="117"/>
      <c r="K2" s="117"/>
    </row>
    <row r="3" spans="1:11" s="123" customFormat="1" ht="15" customHeight="1" x14ac:dyDescent="0.2">
      <c r="A3" s="119" t="s">
        <v>29</v>
      </c>
      <c r="B3" s="119" t="s">
        <v>135</v>
      </c>
      <c r="C3" s="120" t="s">
        <v>136</v>
      </c>
      <c r="D3" s="120" t="s">
        <v>43</v>
      </c>
      <c r="E3" s="120" t="s">
        <v>194</v>
      </c>
      <c r="F3" s="121" t="s">
        <v>44</v>
      </c>
      <c r="G3" s="121" t="s">
        <v>45</v>
      </c>
      <c r="H3" s="121" t="s">
        <v>22</v>
      </c>
      <c r="I3" s="121"/>
      <c r="J3" s="121"/>
      <c r="K3" s="122" t="s">
        <v>46</v>
      </c>
    </row>
    <row r="4" spans="1:11" x14ac:dyDescent="0.25">
      <c r="A4" s="124" t="s">
        <v>195</v>
      </c>
      <c r="B4" s="124"/>
      <c r="C4" s="125"/>
      <c r="D4" s="125" t="s">
        <v>196</v>
      </c>
      <c r="E4" s="125"/>
      <c r="F4" s="125"/>
      <c r="G4" s="125"/>
      <c r="H4" s="125"/>
      <c r="I4" s="125"/>
      <c r="J4" s="125"/>
      <c r="K4" s="125"/>
    </row>
    <row r="5" spans="1:11" ht="15" customHeight="1" x14ac:dyDescent="0.25">
      <c r="A5" s="126" t="s">
        <v>197</v>
      </c>
      <c r="B5" s="126"/>
      <c r="C5" s="132"/>
      <c r="D5" s="148" t="s">
        <v>198</v>
      </c>
      <c r="E5" s="127"/>
      <c r="F5" s="128" t="s">
        <v>199</v>
      </c>
      <c r="G5" s="123" t="s">
        <v>47</v>
      </c>
      <c r="H5" s="129">
        <v>0</v>
      </c>
      <c r="I5" s="130"/>
      <c r="J5" s="130"/>
      <c r="K5" s="131">
        <f>H5*F5</f>
        <v>0</v>
      </c>
    </row>
    <row r="7" spans="1:11" ht="15" customHeight="1" x14ac:dyDescent="0.25">
      <c r="A7" s="133"/>
      <c r="B7" s="133"/>
      <c r="C7" s="134"/>
      <c r="D7" s="134" t="s">
        <v>48</v>
      </c>
      <c r="E7" s="134"/>
      <c r="F7" s="134"/>
      <c r="G7" s="134"/>
      <c r="H7" s="134"/>
      <c r="I7" s="134"/>
      <c r="J7" s="134"/>
      <c r="K7" s="135">
        <f>SUM(K5:K5)</f>
        <v>0</v>
      </c>
    </row>
    <row r="8" spans="1:11" ht="15" customHeight="1" x14ac:dyDescent="0.25">
      <c r="A8" s="133"/>
      <c r="B8" s="133"/>
      <c r="C8" s="134"/>
      <c r="D8" s="134"/>
      <c r="E8" s="134"/>
      <c r="F8" s="134"/>
      <c r="G8" s="134"/>
      <c r="H8" s="134"/>
      <c r="I8" s="134"/>
      <c r="J8" s="134"/>
      <c r="K8" s="140"/>
    </row>
    <row r="9" spans="1:11" ht="15" customHeight="1" x14ac:dyDescent="0.25">
      <c r="A9" s="144"/>
      <c r="B9" s="145"/>
      <c r="C9" s="146"/>
      <c r="D9" s="146" t="s">
        <v>200</v>
      </c>
      <c r="E9" s="146"/>
      <c r="F9" s="146"/>
      <c r="G9" s="146"/>
      <c r="H9" s="146"/>
      <c r="I9" s="146"/>
      <c r="J9" s="146"/>
      <c r="K9" s="147">
        <f>K7</f>
        <v>0</v>
      </c>
    </row>
    <row r="11" spans="1:11" ht="15" customHeight="1" x14ac:dyDescent="0.25">
      <c r="A11" s="124" t="s">
        <v>201</v>
      </c>
      <c r="B11" s="124"/>
      <c r="C11" s="125"/>
      <c r="D11" s="125" t="s">
        <v>42</v>
      </c>
      <c r="E11" s="125"/>
      <c r="F11" s="125"/>
      <c r="G11" s="125"/>
      <c r="H11" s="125"/>
      <c r="I11" s="125"/>
      <c r="J11" s="125"/>
      <c r="K11" s="125"/>
    </row>
    <row r="12" spans="1:11" ht="15" customHeight="1" x14ac:dyDescent="0.25">
      <c r="A12" s="126" t="s">
        <v>202</v>
      </c>
      <c r="B12" s="126"/>
      <c r="C12" s="132"/>
      <c r="D12" s="132"/>
      <c r="E12" s="127"/>
      <c r="F12" s="128"/>
      <c r="G12" s="123"/>
      <c r="H12" s="129">
        <v>0</v>
      </c>
      <c r="I12" s="130"/>
      <c r="J12" s="130"/>
      <c r="K12" s="131">
        <f>H12*F12</f>
        <v>0</v>
      </c>
    </row>
    <row r="13" spans="1:11" ht="15" customHeight="1" x14ac:dyDescent="0.25">
      <c r="A13" s="126" t="s">
        <v>203</v>
      </c>
      <c r="B13" s="126"/>
      <c r="C13" s="132"/>
      <c r="D13" s="132"/>
      <c r="E13" s="127"/>
      <c r="F13" s="128"/>
      <c r="G13" s="123"/>
      <c r="H13" s="129">
        <v>0</v>
      </c>
      <c r="I13" s="130"/>
      <c r="J13" s="130"/>
      <c r="K13" s="131">
        <f>H13*F13</f>
        <v>0</v>
      </c>
    </row>
    <row r="15" spans="1:11" ht="15" customHeight="1" x14ac:dyDescent="0.25">
      <c r="A15" s="133"/>
      <c r="B15" s="133"/>
      <c r="C15" s="134"/>
      <c r="D15" s="134" t="s">
        <v>48</v>
      </c>
      <c r="E15" s="134"/>
      <c r="F15" s="134"/>
      <c r="G15" s="134"/>
      <c r="H15" s="134"/>
      <c r="I15" s="134"/>
      <c r="J15" s="134"/>
      <c r="K15" s="135">
        <f>SUM(K12:K13)</f>
        <v>0</v>
      </c>
    </row>
  </sheetData>
  <mergeCells count="1">
    <mergeCell ref="A1:D2"/>
  </mergeCells>
  <phoneticPr fontId="17" type="noConversion"/>
  <pageMargins left="0.55118110236220474" right="0.23622047244094488" top="0.94488188976377951" bottom="0.74803149606299213" header="0.31496062992125984" footer="0.31496062992125984"/>
  <pageSetup paperSize="8" fitToHeight="0" orientation="landscape" r:id="rId1"/>
  <headerFooter>
    <oddHeader xml:space="preserve">&amp;LHovedentreprise
Tilbudsliste&amp;C Palægaragerne&amp;RDato: 05.03.2024
</oddHeader>
    <oddFooter>&amp;R&amp;10 side &amp;P af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CF645-F6AE-4FCA-AE49-AC34514DBB09}">
  <sheetPr>
    <pageSetUpPr fitToPage="1"/>
  </sheetPr>
  <dimension ref="A1:K51"/>
  <sheetViews>
    <sheetView topLeftCell="A28" zoomScale="90" zoomScaleNormal="90" zoomScaleSheetLayoutView="90" zoomScalePageLayoutView="80" workbookViewId="0">
      <selection activeCell="D42" sqref="D42"/>
    </sheetView>
  </sheetViews>
  <sheetFormatPr defaultColWidth="9.140625" defaultRowHeight="15" customHeight="1" x14ac:dyDescent="0.25"/>
  <cols>
    <col min="1" max="1" width="8.7109375" style="239" customWidth="1"/>
    <col min="2" max="2" width="9.5703125" style="239" customWidth="1"/>
    <col min="3" max="3" width="15.7109375" style="240" customWidth="1"/>
    <col min="4" max="4" width="55.7109375" style="240" bestFit="1" customWidth="1"/>
    <col min="5" max="5" width="12.140625" style="240" bestFit="1" customWidth="1"/>
    <col min="6" max="6" width="8.7109375" style="240" customWidth="1"/>
    <col min="7" max="7" width="9.7109375" style="240" customWidth="1"/>
    <col min="8" max="8" width="12.7109375" style="240" customWidth="1"/>
    <col min="9" max="10" width="1.7109375" style="240" customWidth="1"/>
    <col min="11" max="11" width="16.5703125" style="240" customWidth="1"/>
    <col min="12" max="12" width="2.85546875" style="236" customWidth="1"/>
    <col min="13" max="260" width="9.140625" style="236" customWidth="1"/>
    <col min="261" max="16384" width="9.140625" style="236"/>
  </cols>
  <sheetData>
    <row r="1" spans="1:11" ht="15" customHeight="1" x14ac:dyDescent="0.25">
      <c r="A1" s="330" t="s">
        <v>204</v>
      </c>
      <c r="B1" s="330"/>
      <c r="C1" s="330"/>
      <c r="D1" s="330"/>
      <c r="E1" s="308"/>
      <c r="F1" s="227"/>
      <c r="G1" s="227"/>
      <c r="H1" s="227"/>
      <c r="I1" s="227"/>
      <c r="J1" s="227"/>
      <c r="K1" s="227"/>
    </row>
    <row r="2" spans="1:11" ht="15" customHeight="1" x14ac:dyDescent="0.25">
      <c r="A2" s="330"/>
      <c r="B2" s="330"/>
      <c r="C2" s="330"/>
      <c r="D2" s="330"/>
      <c r="E2" s="308"/>
      <c r="F2" s="227"/>
      <c r="G2" s="227"/>
      <c r="H2" s="227"/>
      <c r="I2" s="227"/>
      <c r="J2" s="227"/>
      <c r="K2" s="227"/>
    </row>
    <row r="3" spans="1:11" s="237" customFormat="1" ht="15" customHeight="1" x14ac:dyDescent="0.2">
      <c r="A3" s="232" t="s">
        <v>29</v>
      </c>
      <c r="B3" s="232" t="s">
        <v>135</v>
      </c>
      <c r="C3" s="228" t="s">
        <v>136</v>
      </c>
      <c r="D3" s="228" t="s">
        <v>43</v>
      </c>
      <c r="E3" s="228" t="s">
        <v>80</v>
      </c>
      <c r="F3" s="229" t="s">
        <v>44</v>
      </c>
      <c r="G3" s="229" t="s">
        <v>45</v>
      </c>
      <c r="H3" s="229" t="s">
        <v>22</v>
      </c>
      <c r="I3" s="229"/>
      <c r="J3" s="229"/>
      <c r="K3" s="231" t="s">
        <v>46</v>
      </c>
    </row>
    <row r="4" spans="1:11" x14ac:dyDescent="0.25">
      <c r="A4" s="233" t="s">
        <v>205</v>
      </c>
      <c r="B4" s="234"/>
      <c r="C4" s="230" t="s">
        <v>206</v>
      </c>
      <c r="D4" s="253" t="s">
        <v>207</v>
      </c>
      <c r="E4" s="230"/>
      <c r="F4" s="230"/>
      <c r="G4" s="230"/>
      <c r="H4" s="230"/>
      <c r="I4" s="230"/>
      <c r="J4" s="230"/>
      <c r="K4" s="230"/>
    </row>
    <row r="5" spans="1:11" ht="15" customHeight="1" x14ac:dyDescent="0.25">
      <c r="A5" s="254" t="s">
        <v>208</v>
      </c>
      <c r="B5" s="254"/>
      <c r="C5" s="255"/>
      <c r="D5" s="235" t="s">
        <v>209</v>
      </c>
      <c r="E5" s="255" t="s">
        <v>153</v>
      </c>
      <c r="F5" s="255" t="s">
        <v>210</v>
      </c>
      <c r="G5" s="123" t="s">
        <v>143</v>
      </c>
      <c r="H5" s="256">
        <v>0</v>
      </c>
      <c r="I5" s="257"/>
      <c r="J5" s="257"/>
      <c r="K5" s="258">
        <f>H5*F5</f>
        <v>0</v>
      </c>
    </row>
    <row r="6" spans="1:11" ht="15" customHeight="1" x14ac:dyDescent="0.25">
      <c r="A6" s="254" t="s">
        <v>211</v>
      </c>
      <c r="B6" s="254"/>
      <c r="C6" s="255"/>
      <c r="D6" s="235" t="s">
        <v>209</v>
      </c>
      <c r="E6" s="255" t="s">
        <v>156</v>
      </c>
      <c r="F6" s="255" t="s">
        <v>212</v>
      </c>
      <c r="G6" s="123" t="s">
        <v>143</v>
      </c>
      <c r="H6" s="256">
        <v>0</v>
      </c>
      <c r="I6" s="257"/>
      <c r="J6" s="257"/>
      <c r="K6" s="258">
        <f t="shared" ref="K6:K20" si="0">H6*F6</f>
        <v>0</v>
      </c>
    </row>
    <row r="7" spans="1:11" ht="15" customHeight="1" x14ac:dyDescent="0.25">
      <c r="A7" s="254" t="s">
        <v>213</v>
      </c>
      <c r="B7" s="254"/>
      <c r="C7" s="255"/>
      <c r="D7" s="235" t="s">
        <v>209</v>
      </c>
      <c r="E7" s="255" t="s">
        <v>159</v>
      </c>
      <c r="F7" s="255" t="s">
        <v>212</v>
      </c>
      <c r="G7" s="123" t="s">
        <v>143</v>
      </c>
      <c r="H7" s="256">
        <v>0</v>
      </c>
      <c r="I7" s="257"/>
      <c r="J7" s="257"/>
      <c r="K7" s="258">
        <f t="shared" si="0"/>
        <v>0</v>
      </c>
    </row>
    <row r="8" spans="1:11" ht="15" customHeight="1" x14ac:dyDescent="0.25">
      <c r="A8" s="254" t="s">
        <v>214</v>
      </c>
      <c r="B8" s="254"/>
      <c r="C8" s="255"/>
      <c r="D8" s="235" t="s">
        <v>209</v>
      </c>
      <c r="E8" s="255" t="s">
        <v>162</v>
      </c>
      <c r="F8" s="255" t="s">
        <v>212</v>
      </c>
      <c r="G8" s="123" t="s">
        <v>143</v>
      </c>
      <c r="H8" s="256">
        <v>0</v>
      </c>
      <c r="I8" s="257"/>
      <c r="J8" s="257"/>
      <c r="K8" s="258">
        <f t="shared" si="0"/>
        <v>0</v>
      </c>
    </row>
    <row r="9" spans="1:11" ht="15" customHeight="1" x14ac:dyDescent="0.25">
      <c r="A9" s="254" t="s">
        <v>215</v>
      </c>
      <c r="B9" s="254"/>
      <c r="C9" s="255"/>
      <c r="D9" s="235" t="s">
        <v>216</v>
      </c>
      <c r="E9" s="255" t="s">
        <v>153</v>
      </c>
      <c r="F9" s="255" t="s">
        <v>210</v>
      </c>
      <c r="G9" s="123" t="s">
        <v>143</v>
      </c>
      <c r="H9" s="256">
        <v>0</v>
      </c>
      <c r="I9" s="257"/>
      <c r="J9" s="257"/>
      <c r="K9" s="258">
        <f t="shared" si="0"/>
        <v>0</v>
      </c>
    </row>
    <row r="10" spans="1:11" ht="15" customHeight="1" x14ac:dyDescent="0.25">
      <c r="A10" s="254" t="s">
        <v>217</v>
      </c>
      <c r="B10" s="254"/>
      <c r="C10" s="255"/>
      <c r="D10" s="235" t="s">
        <v>218</v>
      </c>
      <c r="E10" s="255" t="s">
        <v>156</v>
      </c>
      <c r="F10" s="255" t="s">
        <v>212</v>
      </c>
      <c r="G10" s="123" t="s">
        <v>143</v>
      </c>
      <c r="H10" s="256">
        <v>0</v>
      </c>
      <c r="I10" s="257"/>
      <c r="J10" s="257"/>
      <c r="K10" s="258">
        <f t="shared" si="0"/>
        <v>0</v>
      </c>
    </row>
    <row r="11" spans="1:11" ht="15" customHeight="1" x14ac:dyDescent="0.25">
      <c r="A11" s="254" t="s">
        <v>219</v>
      </c>
      <c r="B11" s="254"/>
      <c r="C11" s="255"/>
      <c r="D11" s="235" t="s">
        <v>218</v>
      </c>
      <c r="E11" s="255" t="s">
        <v>159</v>
      </c>
      <c r="F11" s="255" t="s">
        <v>212</v>
      </c>
      <c r="G11" s="123" t="s">
        <v>143</v>
      </c>
      <c r="H11" s="256">
        <v>0</v>
      </c>
      <c r="I11" s="257"/>
      <c r="J11" s="257"/>
      <c r="K11" s="258">
        <f t="shared" si="0"/>
        <v>0</v>
      </c>
    </row>
    <row r="12" spans="1:11" ht="15" customHeight="1" x14ac:dyDescent="0.25">
      <c r="A12" s="254" t="s">
        <v>220</v>
      </c>
      <c r="B12" s="254"/>
      <c r="C12" s="255"/>
      <c r="D12" s="235" t="s">
        <v>218</v>
      </c>
      <c r="E12" s="255" t="s">
        <v>162</v>
      </c>
      <c r="F12" s="255" t="s">
        <v>212</v>
      </c>
      <c r="G12" s="123" t="s">
        <v>143</v>
      </c>
      <c r="H12" s="256">
        <v>0</v>
      </c>
      <c r="I12" s="257"/>
      <c r="J12" s="257"/>
      <c r="K12" s="258">
        <f t="shared" si="0"/>
        <v>0</v>
      </c>
    </row>
    <row r="13" spans="1:11" ht="15" customHeight="1" x14ac:dyDescent="0.25">
      <c r="A13" s="254"/>
      <c r="B13" s="254"/>
      <c r="C13" s="260"/>
      <c r="D13" s="260"/>
      <c r="E13" s="255"/>
      <c r="F13" s="260"/>
      <c r="G13" s="261"/>
      <c r="H13" s="246"/>
      <c r="I13" s="246"/>
      <c r="J13" s="246"/>
      <c r="K13" s="258"/>
    </row>
    <row r="14" spans="1:11" ht="15" customHeight="1" x14ac:dyDescent="0.25">
      <c r="A14" s="262"/>
      <c r="B14" s="262"/>
      <c r="C14" s="238"/>
      <c r="D14" s="238" t="s">
        <v>48</v>
      </c>
      <c r="E14" s="238"/>
      <c r="F14" s="238"/>
      <c r="G14" s="238"/>
      <c r="H14" s="238"/>
      <c r="I14" s="238"/>
      <c r="J14" s="238"/>
      <c r="K14" s="242">
        <f>SUM(K5:K12)</f>
        <v>0</v>
      </c>
    </row>
    <row r="15" spans="1:11" ht="15" customHeight="1" x14ac:dyDescent="0.25">
      <c r="A15" s="262"/>
      <c r="B15" s="262"/>
      <c r="C15" s="238"/>
      <c r="D15" s="238"/>
      <c r="E15" s="238"/>
      <c r="F15" s="238"/>
      <c r="G15" s="238"/>
      <c r="H15" s="238"/>
      <c r="I15" s="238"/>
      <c r="J15" s="238"/>
      <c r="K15" s="263"/>
    </row>
    <row r="16" spans="1:11" x14ac:dyDescent="0.25">
      <c r="A16" s="233" t="s">
        <v>205</v>
      </c>
      <c r="B16" s="234"/>
      <c r="C16" s="230" t="s">
        <v>221</v>
      </c>
      <c r="D16" s="253" t="s">
        <v>222</v>
      </c>
      <c r="E16" s="230"/>
      <c r="F16" s="230"/>
      <c r="G16" s="230"/>
      <c r="H16" s="230"/>
      <c r="I16" s="230"/>
      <c r="J16" s="230"/>
      <c r="K16" s="230"/>
    </row>
    <row r="17" spans="1:11" ht="15" customHeight="1" x14ac:dyDescent="0.25">
      <c r="A17" s="254" t="s">
        <v>223</v>
      </c>
      <c r="B17" s="254"/>
      <c r="C17" s="255"/>
      <c r="D17" s="259" t="s">
        <v>224</v>
      </c>
      <c r="E17" s="255" t="s">
        <v>225</v>
      </c>
      <c r="F17" s="255" t="s">
        <v>226</v>
      </c>
      <c r="G17" s="123" t="s">
        <v>143</v>
      </c>
      <c r="H17" s="256">
        <v>0</v>
      </c>
      <c r="I17" s="257"/>
      <c r="J17" s="257"/>
      <c r="K17" s="258">
        <f t="shared" si="0"/>
        <v>0</v>
      </c>
    </row>
    <row r="18" spans="1:11" ht="15" customHeight="1" x14ac:dyDescent="0.25">
      <c r="A18" s="254" t="s">
        <v>227</v>
      </c>
      <c r="B18" s="254"/>
      <c r="C18" s="255"/>
      <c r="D18" s="235" t="s">
        <v>228</v>
      </c>
      <c r="E18" s="255" t="s">
        <v>225</v>
      </c>
      <c r="F18" s="255" t="s">
        <v>229</v>
      </c>
      <c r="G18" s="123" t="s">
        <v>143</v>
      </c>
      <c r="H18" s="256">
        <v>0</v>
      </c>
      <c r="I18" s="257"/>
      <c r="J18" s="257"/>
      <c r="K18" s="258">
        <f t="shared" si="0"/>
        <v>0</v>
      </c>
    </row>
    <row r="19" spans="1:11" ht="15" customHeight="1" x14ac:dyDescent="0.25">
      <c r="A19" s="254" t="s">
        <v>230</v>
      </c>
      <c r="B19" s="254"/>
      <c r="C19" s="255"/>
      <c r="D19" s="259" t="s">
        <v>231</v>
      </c>
      <c r="E19" s="255" t="s">
        <v>225</v>
      </c>
      <c r="F19" s="255" t="s">
        <v>232</v>
      </c>
      <c r="G19" s="123" t="s">
        <v>143</v>
      </c>
      <c r="H19" s="256">
        <v>0</v>
      </c>
      <c r="I19" s="257"/>
      <c r="J19" s="257"/>
      <c r="K19" s="258">
        <f t="shared" si="0"/>
        <v>0</v>
      </c>
    </row>
    <row r="20" spans="1:11" ht="15" customHeight="1" x14ac:dyDescent="0.25">
      <c r="A20" s="254" t="s">
        <v>233</v>
      </c>
      <c r="B20" s="254"/>
      <c r="C20" s="255"/>
      <c r="D20" s="259" t="s">
        <v>234</v>
      </c>
      <c r="E20" s="255" t="s">
        <v>225</v>
      </c>
      <c r="F20" s="255" t="s">
        <v>235</v>
      </c>
      <c r="G20" s="123" t="s">
        <v>143</v>
      </c>
      <c r="H20" s="256">
        <v>0</v>
      </c>
      <c r="I20" s="257"/>
      <c r="J20" s="257"/>
      <c r="K20" s="258">
        <f t="shared" si="0"/>
        <v>0</v>
      </c>
    </row>
    <row r="21" spans="1:11" ht="15" customHeight="1" x14ac:dyDescent="0.25">
      <c r="A21" s="254"/>
      <c r="B21" s="254"/>
      <c r="C21" s="260"/>
      <c r="D21" s="260"/>
      <c r="E21" s="255"/>
      <c r="F21" s="260"/>
      <c r="G21" s="261"/>
      <c r="H21" s="246"/>
      <c r="I21" s="246"/>
      <c r="J21" s="246"/>
      <c r="K21" s="258"/>
    </row>
    <row r="22" spans="1:11" ht="15" customHeight="1" x14ac:dyDescent="0.25">
      <c r="A22" s="262"/>
      <c r="B22" s="262"/>
      <c r="C22" s="238"/>
      <c r="D22" s="238" t="s">
        <v>48</v>
      </c>
      <c r="E22" s="238"/>
      <c r="F22" s="238"/>
      <c r="G22" s="238"/>
      <c r="H22" s="238"/>
      <c r="I22" s="238"/>
      <c r="J22" s="238"/>
      <c r="K22" s="242">
        <f>SUM(K17:K20)</f>
        <v>0</v>
      </c>
    </row>
    <row r="23" spans="1:11" ht="15" customHeight="1" x14ac:dyDescent="0.25">
      <c r="A23" s="262"/>
      <c r="B23" s="262"/>
      <c r="C23" s="238"/>
      <c r="D23" s="238"/>
      <c r="E23" s="238"/>
      <c r="F23" s="238"/>
      <c r="G23" s="238"/>
      <c r="H23" s="238"/>
      <c r="I23" s="238"/>
      <c r="J23" s="238"/>
      <c r="K23" s="263"/>
    </row>
    <row r="24" spans="1:11" ht="15" customHeight="1" x14ac:dyDescent="0.25">
      <c r="A24" s="234" t="s">
        <v>236</v>
      </c>
      <c r="B24" s="234"/>
      <c r="C24" s="230" t="s">
        <v>237</v>
      </c>
      <c r="D24" s="230" t="s">
        <v>238</v>
      </c>
      <c r="E24" s="230"/>
      <c r="F24" s="230"/>
      <c r="G24" s="230"/>
      <c r="H24" s="230"/>
      <c r="I24" s="230"/>
      <c r="J24" s="230"/>
      <c r="K24" s="230"/>
    </row>
    <row r="25" spans="1:11" ht="15" customHeight="1" x14ac:dyDescent="0.25">
      <c r="A25" s="264" t="s">
        <v>239</v>
      </c>
      <c r="B25" s="264"/>
      <c r="C25" s="265"/>
      <c r="D25" s="235" t="s">
        <v>240</v>
      </c>
      <c r="E25" s="255" t="s">
        <v>225</v>
      </c>
      <c r="F25" s="265">
        <v>300</v>
      </c>
      <c r="G25" s="261" t="s">
        <v>241</v>
      </c>
      <c r="H25" s="256">
        <v>0</v>
      </c>
      <c r="I25" s="257"/>
      <c r="J25" s="257"/>
      <c r="K25" s="266">
        <f>H25*F25</f>
        <v>0</v>
      </c>
    </row>
    <row r="26" spans="1:11" ht="15" customHeight="1" x14ac:dyDescent="0.25">
      <c r="A26" s="264" t="s">
        <v>242</v>
      </c>
      <c r="B26" s="264"/>
      <c r="C26" s="265"/>
      <c r="D26" s="235" t="s">
        <v>243</v>
      </c>
      <c r="E26" s="255" t="s">
        <v>225</v>
      </c>
      <c r="F26" s="265">
        <v>30</v>
      </c>
      <c r="G26" s="261" t="s">
        <v>244</v>
      </c>
      <c r="H26" s="256">
        <v>0</v>
      </c>
      <c r="I26" s="257"/>
      <c r="J26" s="257"/>
      <c r="K26" s="266">
        <f t="shared" ref="K26:K28" si="1">H26*F26</f>
        <v>0</v>
      </c>
    </row>
    <row r="27" spans="1:11" ht="15" customHeight="1" x14ac:dyDescent="0.25">
      <c r="A27" s="264" t="s">
        <v>245</v>
      </c>
      <c r="B27" s="264"/>
      <c r="C27" s="265"/>
      <c r="D27" s="148" t="s">
        <v>246</v>
      </c>
      <c r="E27" s="255" t="s">
        <v>225</v>
      </c>
      <c r="F27" s="265">
        <v>425</v>
      </c>
      <c r="G27" s="261" t="s">
        <v>241</v>
      </c>
      <c r="H27" s="256">
        <v>0</v>
      </c>
      <c r="I27" s="257"/>
      <c r="J27" s="257"/>
      <c r="K27" s="266">
        <f t="shared" si="1"/>
        <v>0</v>
      </c>
    </row>
    <row r="28" spans="1:11" ht="15" customHeight="1" x14ac:dyDescent="0.25">
      <c r="A28" s="264" t="s">
        <v>247</v>
      </c>
      <c r="B28" s="264"/>
      <c r="C28" s="265"/>
      <c r="D28" s="148" t="s">
        <v>248</v>
      </c>
      <c r="E28" s="255" t="s">
        <v>249</v>
      </c>
      <c r="F28" s="265">
        <v>70</v>
      </c>
      <c r="G28" s="261" t="s">
        <v>241</v>
      </c>
      <c r="H28" s="256">
        <v>0</v>
      </c>
      <c r="I28" s="257"/>
      <c r="J28" s="257"/>
      <c r="K28" s="266">
        <f t="shared" si="1"/>
        <v>0</v>
      </c>
    </row>
    <row r="29" spans="1:11" ht="15" customHeight="1" x14ac:dyDescent="0.25">
      <c r="A29" s="254"/>
      <c r="B29" s="254"/>
      <c r="C29" s="265"/>
      <c r="D29" s="255"/>
      <c r="E29" s="255"/>
      <c r="F29" s="265"/>
      <c r="G29" s="261"/>
      <c r="H29" s="246"/>
      <c r="I29" s="246"/>
      <c r="J29" s="246"/>
      <c r="K29" s="258"/>
    </row>
    <row r="30" spans="1:11" ht="15" customHeight="1" x14ac:dyDescent="0.25">
      <c r="A30" s="262"/>
      <c r="B30" s="262"/>
      <c r="C30" s="238"/>
      <c r="D30" s="238" t="s">
        <v>48</v>
      </c>
      <c r="E30" s="238"/>
      <c r="F30" s="238"/>
      <c r="G30" s="238"/>
      <c r="H30" s="238"/>
      <c r="I30" s="238"/>
      <c r="J30" s="238"/>
      <c r="K30" s="242">
        <f>SUM(K25:K28)</f>
        <v>0</v>
      </c>
    </row>
    <row r="32" spans="1:11" ht="15" customHeight="1" x14ac:dyDescent="0.25">
      <c r="A32" s="234" t="s">
        <v>250</v>
      </c>
      <c r="B32" s="234"/>
      <c r="C32" s="230" t="s">
        <v>251</v>
      </c>
      <c r="D32" s="230" t="s">
        <v>252</v>
      </c>
      <c r="E32" s="230"/>
      <c r="F32" s="230"/>
      <c r="G32" s="230"/>
      <c r="H32" s="230"/>
      <c r="I32" s="230"/>
      <c r="J32" s="230"/>
      <c r="K32" s="230"/>
    </row>
    <row r="33" spans="1:11" ht="15" customHeight="1" x14ac:dyDescent="0.25">
      <c r="A33" s="264" t="s">
        <v>253</v>
      </c>
      <c r="B33" s="264"/>
      <c r="C33" s="267"/>
      <c r="D33" s="235" t="s">
        <v>254</v>
      </c>
      <c r="E33" s="255" t="s">
        <v>153</v>
      </c>
      <c r="F33" s="267" t="s">
        <v>255</v>
      </c>
      <c r="G33" s="123" t="s">
        <v>143</v>
      </c>
      <c r="H33" s="256">
        <v>0</v>
      </c>
      <c r="I33" s="257"/>
      <c r="J33" s="257"/>
      <c r="K33" s="266">
        <f>H33*F33</f>
        <v>0</v>
      </c>
    </row>
    <row r="34" spans="1:11" ht="15" customHeight="1" x14ac:dyDescent="0.25">
      <c r="A34" s="264" t="s">
        <v>256</v>
      </c>
      <c r="B34" s="264"/>
      <c r="C34" s="267"/>
      <c r="D34" s="235" t="s">
        <v>254</v>
      </c>
      <c r="E34" s="255" t="s">
        <v>156</v>
      </c>
      <c r="F34" s="267" t="s">
        <v>257</v>
      </c>
      <c r="G34" s="123" t="s">
        <v>143</v>
      </c>
      <c r="H34" s="256">
        <v>0</v>
      </c>
      <c r="I34" s="257"/>
      <c r="J34" s="257"/>
      <c r="K34" s="266">
        <f t="shared" ref="K34:K41" si="2">H34*F34</f>
        <v>0</v>
      </c>
    </row>
    <row r="35" spans="1:11" ht="15" customHeight="1" x14ac:dyDescent="0.25">
      <c r="A35" s="264" t="s">
        <v>258</v>
      </c>
      <c r="B35" s="264"/>
      <c r="C35" s="267"/>
      <c r="D35" s="235" t="s">
        <v>254</v>
      </c>
      <c r="E35" s="255" t="s">
        <v>159</v>
      </c>
      <c r="F35" s="267" t="s">
        <v>259</v>
      </c>
      <c r="G35" s="123" t="s">
        <v>143</v>
      </c>
      <c r="H35" s="256">
        <v>0</v>
      </c>
      <c r="I35" s="257"/>
      <c r="J35" s="257"/>
      <c r="K35" s="266">
        <f t="shared" si="2"/>
        <v>0</v>
      </c>
    </row>
    <row r="36" spans="1:11" ht="15" customHeight="1" x14ac:dyDescent="0.25">
      <c r="A36" s="264" t="s">
        <v>260</v>
      </c>
      <c r="B36" s="264"/>
      <c r="C36" s="267"/>
      <c r="D36" s="235" t="s">
        <v>254</v>
      </c>
      <c r="E36" s="255" t="s">
        <v>162</v>
      </c>
      <c r="F36" s="267" t="s">
        <v>261</v>
      </c>
      <c r="G36" s="123" t="s">
        <v>143</v>
      </c>
      <c r="H36" s="256">
        <v>0</v>
      </c>
      <c r="I36" s="257"/>
      <c r="J36" s="257"/>
      <c r="K36" s="266">
        <f t="shared" si="2"/>
        <v>0</v>
      </c>
    </row>
    <row r="37" spans="1:11" ht="15" customHeight="1" x14ac:dyDescent="0.25">
      <c r="A37" s="264" t="s">
        <v>262</v>
      </c>
      <c r="B37" s="264"/>
      <c r="D37" s="235" t="s">
        <v>263</v>
      </c>
      <c r="E37" s="255" t="s">
        <v>225</v>
      </c>
      <c r="F37" s="267" t="s">
        <v>226</v>
      </c>
      <c r="G37" s="123" t="s">
        <v>143</v>
      </c>
      <c r="H37" s="256">
        <v>0</v>
      </c>
      <c r="I37" s="257"/>
      <c r="J37" s="257"/>
      <c r="K37" s="266">
        <f t="shared" si="2"/>
        <v>0</v>
      </c>
    </row>
    <row r="38" spans="1:11" s="245" customFormat="1" ht="15" customHeight="1" x14ac:dyDescent="0.25">
      <c r="A38" s="264" t="s">
        <v>264</v>
      </c>
      <c r="B38" s="264"/>
      <c r="C38" s="265"/>
      <c r="D38" s="235" t="s">
        <v>265</v>
      </c>
      <c r="E38" s="255" t="s">
        <v>225</v>
      </c>
      <c r="F38" s="267" t="s">
        <v>229</v>
      </c>
      <c r="G38" s="123" t="s">
        <v>143</v>
      </c>
      <c r="H38" s="256">
        <v>0</v>
      </c>
      <c r="I38" s="257"/>
      <c r="J38" s="257"/>
      <c r="K38" s="266">
        <f t="shared" si="2"/>
        <v>0</v>
      </c>
    </row>
    <row r="39" spans="1:11" ht="15" customHeight="1" x14ac:dyDescent="0.25">
      <c r="A39" s="264" t="s">
        <v>266</v>
      </c>
      <c r="B39" s="264"/>
      <c r="C39" s="265"/>
      <c r="D39" s="259" t="s">
        <v>267</v>
      </c>
      <c r="E39" s="255" t="s">
        <v>225</v>
      </c>
      <c r="F39" s="267" t="s">
        <v>232</v>
      </c>
      <c r="G39" s="123" t="s">
        <v>143</v>
      </c>
      <c r="H39" s="256">
        <v>0</v>
      </c>
      <c r="I39" s="257"/>
      <c r="J39" s="257"/>
      <c r="K39" s="266">
        <f t="shared" si="2"/>
        <v>0</v>
      </c>
    </row>
    <row r="40" spans="1:11" ht="15" customHeight="1" x14ac:dyDescent="0.25">
      <c r="A40" s="264" t="s">
        <v>268</v>
      </c>
      <c r="B40" s="264"/>
      <c r="C40" s="265"/>
      <c r="D40" s="259" t="s">
        <v>269</v>
      </c>
      <c r="E40" s="255" t="s">
        <v>225</v>
      </c>
      <c r="F40" s="267" t="s">
        <v>270</v>
      </c>
      <c r="G40" s="123" t="s">
        <v>143</v>
      </c>
      <c r="H40" s="256">
        <v>0</v>
      </c>
      <c r="I40" s="257"/>
      <c r="J40" s="257"/>
      <c r="K40" s="266">
        <f t="shared" si="2"/>
        <v>0</v>
      </c>
    </row>
    <row r="41" spans="1:11" ht="15" customHeight="1" x14ac:dyDescent="0.25">
      <c r="A41" s="264" t="s">
        <v>271</v>
      </c>
      <c r="B41" s="264"/>
      <c r="C41" s="265"/>
      <c r="D41" s="259" t="s">
        <v>254</v>
      </c>
      <c r="E41" s="255" t="s">
        <v>272</v>
      </c>
      <c r="F41" s="267" t="s">
        <v>273</v>
      </c>
      <c r="G41" s="123" t="s">
        <v>143</v>
      </c>
      <c r="H41" s="256">
        <v>0</v>
      </c>
      <c r="I41" s="257"/>
      <c r="J41" s="257"/>
      <c r="K41" s="266">
        <f t="shared" si="2"/>
        <v>0</v>
      </c>
    </row>
    <row r="42" spans="1:11" ht="15" customHeight="1" x14ac:dyDescent="0.25">
      <c r="A42" s="254"/>
      <c r="B42" s="254"/>
      <c r="C42" s="265"/>
      <c r="D42" s="255"/>
      <c r="E42" s="255"/>
      <c r="F42" s="265"/>
      <c r="G42" s="261"/>
      <c r="H42" s="246"/>
      <c r="I42" s="246"/>
      <c r="J42" s="246"/>
      <c r="K42" s="258"/>
    </row>
    <row r="43" spans="1:11" ht="15" customHeight="1" x14ac:dyDescent="0.25">
      <c r="A43" s="262"/>
      <c r="B43" s="262"/>
      <c r="C43" s="238"/>
      <c r="D43" s="238" t="s">
        <v>48</v>
      </c>
      <c r="E43" s="238"/>
      <c r="F43" s="238"/>
      <c r="G43" s="238"/>
      <c r="H43" s="238"/>
      <c r="I43" s="238"/>
      <c r="J43" s="238"/>
      <c r="K43" s="242">
        <f>SUM(K33:K40)</f>
        <v>0</v>
      </c>
    </row>
    <row r="44" spans="1:11" s="238" customFormat="1" ht="15" customHeight="1" x14ac:dyDescent="0.25">
      <c r="A44" s="239"/>
      <c r="B44" s="239"/>
      <c r="C44" s="240"/>
      <c r="D44" s="240"/>
      <c r="E44" s="240"/>
      <c r="F44" s="240"/>
      <c r="G44" s="240"/>
      <c r="H44" s="240"/>
      <c r="I44" s="240"/>
      <c r="J44" s="240"/>
      <c r="K44" s="240"/>
    </row>
    <row r="45" spans="1:11" ht="15" customHeight="1" x14ac:dyDescent="0.25">
      <c r="A45" s="243"/>
      <c r="B45" s="247"/>
      <c r="C45" s="241"/>
      <c r="D45" s="241" t="s">
        <v>274</v>
      </c>
      <c r="E45" s="241"/>
      <c r="F45" s="241"/>
      <c r="G45" s="241"/>
      <c r="H45" s="241"/>
      <c r="I45" s="241"/>
      <c r="J45" s="241"/>
      <c r="K45" s="244">
        <f>K22+K30+K43+K14</f>
        <v>0</v>
      </c>
    </row>
    <row r="47" spans="1:11" ht="15" customHeight="1" x14ac:dyDescent="0.25">
      <c r="A47" s="234" t="s">
        <v>275</v>
      </c>
      <c r="B47" s="234"/>
      <c r="C47" s="230"/>
      <c r="D47" s="125" t="s">
        <v>42</v>
      </c>
      <c r="E47" s="230"/>
      <c r="F47" s="230"/>
      <c r="G47" s="230"/>
      <c r="H47" s="230"/>
      <c r="I47" s="230"/>
      <c r="J47" s="230"/>
      <c r="K47" s="230"/>
    </row>
    <row r="48" spans="1:11" ht="15" customHeight="1" x14ac:dyDescent="0.25">
      <c r="A48" s="264" t="s">
        <v>276</v>
      </c>
      <c r="B48" s="264"/>
      <c r="C48" s="267" t="s">
        <v>277</v>
      </c>
      <c r="D48" s="267" t="s">
        <v>278</v>
      </c>
      <c r="E48" s="267"/>
      <c r="F48" s="267" t="s">
        <v>160</v>
      </c>
      <c r="G48" s="237" t="s">
        <v>74</v>
      </c>
      <c r="H48" s="256">
        <v>0</v>
      </c>
      <c r="I48" s="257"/>
      <c r="J48" s="257"/>
      <c r="K48" s="266">
        <f>H48*F48</f>
        <v>0</v>
      </c>
    </row>
    <row r="49" spans="1:11" ht="15" customHeight="1" x14ac:dyDescent="0.25">
      <c r="A49" s="264" t="s">
        <v>279</v>
      </c>
      <c r="B49" s="264"/>
      <c r="C49" s="267" t="s">
        <v>277</v>
      </c>
      <c r="D49" s="267" t="s">
        <v>280</v>
      </c>
      <c r="E49" s="267"/>
      <c r="F49" s="267" t="s">
        <v>160</v>
      </c>
      <c r="G49" s="237" t="s">
        <v>74</v>
      </c>
      <c r="H49" s="256">
        <v>0</v>
      </c>
      <c r="I49" s="257"/>
      <c r="J49" s="257"/>
      <c r="K49" s="266">
        <f>H49*F49</f>
        <v>0</v>
      </c>
    </row>
    <row r="50" spans="1:11" ht="15" customHeight="1" x14ac:dyDescent="0.25">
      <c r="A50" s="264"/>
      <c r="B50" s="264"/>
    </row>
    <row r="51" spans="1:11" ht="15" customHeight="1" x14ac:dyDescent="0.25">
      <c r="A51" s="262"/>
      <c r="B51" s="262"/>
      <c r="C51" s="238"/>
      <c r="D51" s="238" t="s">
        <v>48</v>
      </c>
      <c r="E51" s="238"/>
      <c r="F51" s="238"/>
      <c r="G51" s="238"/>
      <c r="H51" s="238"/>
      <c r="I51" s="238"/>
      <c r="J51" s="238"/>
      <c r="K51" s="242">
        <f>SUM(K48:K49)</f>
        <v>0</v>
      </c>
    </row>
  </sheetData>
  <mergeCells count="1">
    <mergeCell ref="A1:D2"/>
  </mergeCells>
  <phoneticPr fontId="43" type="noConversion"/>
  <pageMargins left="0.55118110236220474" right="0.23622047244094488" top="0.94488188976377951" bottom="0.74803149606299213" header="0.31496062992125984" footer="0.31496062992125984"/>
  <pageSetup paperSize="8" scale="97" orientation="landscape" r:id="rId1"/>
  <headerFooter>
    <oddHeader xml:space="preserve">&amp;LHovedentreprise
Tilbudsliste&amp;C Palægaragerne&amp;RDato: 05.03.2024
</oddHeader>
    <oddFooter>&amp;R&amp;10 side &amp;P af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Z56"/>
  <sheetViews>
    <sheetView topLeftCell="A4" zoomScaleNormal="100" zoomScaleSheetLayoutView="100" workbookViewId="0">
      <selection activeCell="M11" sqref="M11"/>
    </sheetView>
  </sheetViews>
  <sheetFormatPr defaultColWidth="9.140625" defaultRowHeight="15" customHeight="1" x14ac:dyDescent="0.25"/>
  <cols>
    <col min="1" max="1" width="8.7109375" style="5" bestFit="1" customWidth="1"/>
    <col min="2" max="2" width="9.7109375" style="5" customWidth="1"/>
    <col min="3" max="3" width="15.7109375" style="6" customWidth="1"/>
    <col min="4" max="4" width="45.7109375" style="6" customWidth="1"/>
    <col min="5" max="5" width="10.140625" style="8" customWidth="1"/>
    <col min="6" max="6" width="8.85546875" style="6" customWidth="1"/>
    <col min="7" max="7" width="9" style="6" customWidth="1"/>
    <col min="8" max="8" width="13.140625" style="6" customWidth="1"/>
    <col min="9" max="10" width="1.7109375" style="6" customWidth="1"/>
    <col min="11" max="11" width="16.5703125" style="6" customWidth="1"/>
    <col min="12" max="12" width="2.85546875" style="1" customWidth="1"/>
    <col min="13" max="260" width="9.140625" style="1" customWidth="1"/>
    <col min="261" max="16384" width="9.140625" style="1"/>
  </cols>
  <sheetData>
    <row r="1" spans="1:260" ht="15" customHeight="1" x14ac:dyDescent="0.25">
      <c r="A1" s="333" t="s">
        <v>281</v>
      </c>
      <c r="B1" s="333"/>
      <c r="C1" s="333"/>
      <c r="D1" s="333"/>
      <c r="E1" s="305"/>
      <c r="F1" s="21"/>
      <c r="G1" s="21"/>
      <c r="H1" s="21"/>
      <c r="I1" s="21"/>
      <c r="J1" s="21"/>
      <c r="K1" s="21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</row>
    <row r="2" spans="1:260" ht="15" customHeight="1" x14ac:dyDescent="0.25">
      <c r="A2" s="333"/>
      <c r="B2" s="333"/>
      <c r="C2" s="333"/>
      <c r="D2" s="333"/>
      <c r="E2" s="305"/>
      <c r="F2" s="21"/>
      <c r="G2" s="21"/>
      <c r="H2" s="21"/>
      <c r="I2" s="21"/>
      <c r="J2" s="21"/>
      <c r="K2" s="21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  <c r="IY2" s="9"/>
      <c r="IZ2" s="9"/>
    </row>
    <row r="3" spans="1:260" s="2" customFormat="1" ht="15" customHeight="1" x14ac:dyDescent="0.2">
      <c r="A3" s="22" t="s">
        <v>29</v>
      </c>
      <c r="B3" s="22" t="s">
        <v>282</v>
      </c>
      <c r="C3" s="23" t="s">
        <v>136</v>
      </c>
      <c r="D3" s="23" t="s">
        <v>43</v>
      </c>
      <c r="E3" s="23" t="s">
        <v>80</v>
      </c>
      <c r="F3" s="24" t="s">
        <v>44</v>
      </c>
      <c r="G3" s="24" t="s">
        <v>45</v>
      </c>
      <c r="H3" s="24" t="s">
        <v>22</v>
      </c>
      <c r="I3" s="24"/>
      <c r="J3" s="24"/>
      <c r="K3" s="25" t="s">
        <v>46</v>
      </c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  <c r="IX3" s="10"/>
      <c r="IY3" s="10"/>
      <c r="IZ3" s="10"/>
    </row>
    <row r="4" spans="1:260" ht="15" customHeight="1" x14ac:dyDescent="0.25">
      <c r="A4" s="277" t="s">
        <v>283</v>
      </c>
      <c r="B4" s="277"/>
      <c r="C4" s="284" t="s">
        <v>284</v>
      </c>
      <c r="D4" s="30" t="s">
        <v>285</v>
      </c>
      <c r="E4" s="311"/>
      <c r="F4" s="311"/>
      <c r="G4" s="311"/>
      <c r="H4" s="311"/>
      <c r="I4" s="310"/>
      <c r="J4" s="334"/>
      <c r="K4" s="334"/>
      <c r="L4" s="9"/>
      <c r="M4" s="297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</row>
    <row r="5" spans="1:260" s="9" customFormat="1" ht="15" customHeight="1" x14ac:dyDescent="0.25">
      <c r="A5" s="278" t="s">
        <v>286</v>
      </c>
      <c r="B5" s="278"/>
      <c r="C5" s="279"/>
      <c r="D5" s="7" t="s">
        <v>287</v>
      </c>
      <c r="E5" s="14"/>
      <c r="F5" s="13">
        <v>1</v>
      </c>
      <c r="G5" s="75" t="s">
        <v>115</v>
      </c>
      <c r="H5" s="67">
        <v>0</v>
      </c>
      <c r="I5" s="302"/>
      <c r="J5" s="280"/>
      <c r="K5" s="51" t="s">
        <v>288</v>
      </c>
    </row>
    <row r="6" spans="1:260" s="9" customFormat="1" ht="15" customHeight="1" x14ac:dyDescent="0.25">
      <c r="A6" s="278" t="s">
        <v>289</v>
      </c>
      <c r="B6" s="278"/>
      <c r="C6" s="279"/>
      <c r="D6" s="7" t="s">
        <v>290</v>
      </c>
      <c r="E6" s="14"/>
      <c r="F6" s="13">
        <v>14.5</v>
      </c>
      <c r="G6" s="75" t="s">
        <v>115</v>
      </c>
      <c r="H6" s="67">
        <v>0</v>
      </c>
      <c r="I6" s="302"/>
      <c r="J6" s="280"/>
      <c r="K6" s="51" t="s">
        <v>288</v>
      </c>
    </row>
    <row r="7" spans="1:260" s="9" customFormat="1" ht="15" customHeight="1" x14ac:dyDescent="0.25">
      <c r="A7" s="278" t="s">
        <v>291</v>
      </c>
      <c r="B7" s="278"/>
      <c r="C7" s="279"/>
      <c r="D7" s="7" t="s">
        <v>292</v>
      </c>
      <c r="E7" s="14"/>
      <c r="F7" s="13">
        <v>18.5</v>
      </c>
      <c r="G7" s="75" t="s">
        <v>115</v>
      </c>
      <c r="H7" s="67">
        <v>0</v>
      </c>
      <c r="I7" s="302"/>
      <c r="J7" s="280"/>
      <c r="K7" s="51" t="s">
        <v>288</v>
      </c>
    </row>
    <row r="8" spans="1:260" s="9" customFormat="1" ht="15" customHeight="1" x14ac:dyDescent="0.25">
      <c r="A8" s="278" t="s">
        <v>293</v>
      </c>
      <c r="B8" s="278"/>
      <c r="C8" s="279"/>
      <c r="D8" s="7" t="s">
        <v>294</v>
      </c>
      <c r="E8" s="14"/>
      <c r="F8" s="13">
        <v>0</v>
      </c>
      <c r="G8" s="75" t="s">
        <v>115</v>
      </c>
      <c r="H8" s="67">
        <v>0</v>
      </c>
      <c r="I8" s="302"/>
      <c r="J8" s="280"/>
      <c r="K8" s="51" t="s">
        <v>288</v>
      </c>
    </row>
    <row r="9" spans="1:260" s="9" customFormat="1" ht="15" customHeight="1" x14ac:dyDescent="0.25">
      <c r="A9" s="278"/>
      <c r="B9" s="278"/>
      <c r="C9" s="279"/>
      <c r="D9" s="309" t="s">
        <v>48</v>
      </c>
      <c r="E9" s="14"/>
      <c r="F9" s="51"/>
      <c r="G9" s="51"/>
      <c r="H9" s="280"/>
      <c r="I9" s="302"/>
      <c r="J9" s="332"/>
      <c r="K9" s="332"/>
    </row>
    <row r="10" spans="1:260" s="9" customFormat="1" ht="15" customHeight="1" x14ac:dyDescent="0.25">
      <c r="A10" s="278"/>
      <c r="B10" s="278"/>
      <c r="C10" s="279"/>
      <c r="D10" s="13"/>
      <c r="E10" s="309"/>
      <c r="F10" s="309"/>
      <c r="G10" s="309"/>
      <c r="H10" s="309"/>
      <c r="I10" s="282"/>
      <c r="J10" s="309"/>
      <c r="K10" s="283">
        <f>SUM(K5:K8)</f>
        <v>0</v>
      </c>
    </row>
    <row r="11" spans="1:260" s="9" customFormat="1" ht="15" customHeight="1" x14ac:dyDescent="0.25">
      <c r="A11" s="277" t="s">
        <v>295</v>
      </c>
      <c r="B11" s="277"/>
      <c r="C11" s="284" t="s">
        <v>296</v>
      </c>
      <c r="D11" s="30" t="s">
        <v>297</v>
      </c>
      <c r="E11" s="311"/>
      <c r="F11" s="311"/>
      <c r="G11" s="311"/>
      <c r="H11" s="311"/>
      <c r="I11" s="310"/>
      <c r="J11" s="331"/>
      <c r="K11" s="331"/>
      <c r="M11" s="297"/>
    </row>
    <row r="12" spans="1:260" s="9" customFormat="1" ht="15" customHeight="1" x14ac:dyDescent="0.25">
      <c r="A12" s="278" t="s">
        <v>298</v>
      </c>
      <c r="B12" s="278"/>
      <c r="C12" s="279"/>
      <c r="D12" s="7" t="s">
        <v>287</v>
      </c>
      <c r="E12" s="14"/>
      <c r="F12" s="13">
        <v>0</v>
      </c>
      <c r="G12" s="75" t="s">
        <v>115</v>
      </c>
      <c r="H12" s="67">
        <v>0</v>
      </c>
      <c r="I12" s="302"/>
      <c r="J12" s="280"/>
      <c r="K12" s="51" t="s">
        <v>288</v>
      </c>
    </row>
    <row r="13" spans="1:260" s="9" customFormat="1" ht="15" customHeight="1" x14ac:dyDescent="0.25">
      <c r="A13" s="278" t="s">
        <v>299</v>
      </c>
      <c r="B13" s="278"/>
      <c r="C13" s="279"/>
      <c r="D13" s="7" t="s">
        <v>290</v>
      </c>
      <c r="E13" s="14"/>
      <c r="F13" s="13">
        <v>122.5</v>
      </c>
      <c r="G13" s="75" t="s">
        <v>115</v>
      </c>
      <c r="H13" s="67">
        <v>0</v>
      </c>
      <c r="I13" s="302"/>
      <c r="J13" s="280"/>
      <c r="K13" s="51" t="s">
        <v>288</v>
      </c>
    </row>
    <row r="14" spans="1:260" s="9" customFormat="1" x14ac:dyDescent="0.25">
      <c r="A14" s="278" t="s">
        <v>300</v>
      </c>
      <c r="B14" s="278"/>
      <c r="C14" s="279"/>
      <c r="D14" s="7" t="s">
        <v>292</v>
      </c>
      <c r="E14" s="14"/>
      <c r="F14" s="13">
        <v>255.5</v>
      </c>
      <c r="G14" s="75" t="s">
        <v>115</v>
      </c>
      <c r="H14" s="67">
        <v>0</v>
      </c>
      <c r="I14" s="302"/>
      <c r="J14" s="280"/>
      <c r="K14" s="51" t="s">
        <v>288</v>
      </c>
    </row>
    <row r="15" spans="1:260" s="9" customFormat="1" x14ac:dyDescent="0.25">
      <c r="A15" s="278" t="s">
        <v>301</v>
      </c>
      <c r="B15" s="278"/>
      <c r="C15" s="279"/>
      <c r="D15" s="7" t="s">
        <v>294</v>
      </c>
      <c r="E15" s="14"/>
      <c r="F15" s="13">
        <v>89</v>
      </c>
      <c r="G15" s="75" t="s">
        <v>115</v>
      </c>
      <c r="H15" s="67">
        <v>0</v>
      </c>
      <c r="I15" s="302"/>
      <c r="J15" s="280"/>
      <c r="K15" s="51" t="s">
        <v>288</v>
      </c>
    </row>
    <row r="16" spans="1:260" s="9" customFormat="1" x14ac:dyDescent="0.25">
      <c r="A16" s="278"/>
      <c r="B16" s="278"/>
      <c r="C16" s="279"/>
      <c r="D16" s="13"/>
      <c r="E16" s="14"/>
      <c r="F16" s="51"/>
      <c r="G16" s="51"/>
      <c r="H16" s="280"/>
      <c r="I16" s="302"/>
      <c r="J16" s="332"/>
      <c r="K16" s="332"/>
    </row>
    <row r="17" spans="1:260" s="9" customFormat="1" x14ac:dyDescent="0.25">
      <c r="A17" s="278"/>
      <c r="B17" s="278"/>
      <c r="C17" s="279"/>
      <c r="D17" s="309" t="s">
        <v>48</v>
      </c>
      <c r="E17" s="309"/>
      <c r="F17" s="309"/>
      <c r="G17" s="309"/>
      <c r="H17" s="309"/>
      <c r="I17" s="282"/>
      <c r="J17" s="309"/>
      <c r="K17" s="283">
        <f>SUM(K12:K15)</f>
        <v>0</v>
      </c>
    </row>
    <row r="18" spans="1:260" s="9" customFormat="1" x14ac:dyDescent="0.25">
      <c r="A18" s="278"/>
      <c r="B18" s="278"/>
      <c r="C18" s="279"/>
      <c r="D18" s="309"/>
      <c r="E18" s="309"/>
      <c r="F18" s="309"/>
      <c r="G18" s="309"/>
      <c r="H18" s="309"/>
      <c r="I18" s="282"/>
      <c r="J18" s="336"/>
      <c r="K18" s="336"/>
    </row>
    <row r="19" spans="1:260" s="9" customFormat="1" x14ac:dyDescent="0.25">
      <c r="A19" s="285" t="s">
        <v>302</v>
      </c>
      <c r="B19" s="285"/>
      <c r="C19" s="286" t="s">
        <v>303</v>
      </c>
      <c r="D19" s="30" t="s">
        <v>304</v>
      </c>
      <c r="E19" s="30"/>
      <c r="F19" s="30"/>
      <c r="G19" s="30"/>
      <c r="H19" s="30"/>
      <c r="I19" s="312"/>
      <c r="J19" s="337"/>
      <c r="K19" s="337"/>
      <c r="M19" s="297"/>
    </row>
    <row r="20" spans="1:260" s="9" customFormat="1" x14ac:dyDescent="0.25">
      <c r="A20" s="278" t="s">
        <v>305</v>
      </c>
      <c r="B20" s="278"/>
      <c r="C20" s="279"/>
      <c r="D20" s="7" t="s">
        <v>306</v>
      </c>
      <c r="E20" s="7"/>
      <c r="F20" s="7">
        <v>74</v>
      </c>
      <c r="G20" s="7" t="s">
        <v>307</v>
      </c>
      <c r="H20" s="67">
        <v>0</v>
      </c>
      <c r="I20" s="303"/>
      <c r="J20" s="288"/>
      <c r="K20" s="51" t="s">
        <v>288</v>
      </c>
    </row>
    <row r="21" spans="1:260" s="9" customFormat="1" x14ac:dyDescent="0.25">
      <c r="A21" s="278"/>
      <c r="B21" s="278"/>
      <c r="C21" s="279"/>
      <c r="D21" s="7"/>
      <c r="E21" s="7"/>
      <c r="F21" s="7"/>
      <c r="G21" s="7"/>
      <c r="H21" s="287"/>
      <c r="I21" s="303"/>
      <c r="J21" s="335"/>
      <c r="K21" s="335"/>
    </row>
    <row r="22" spans="1:260" s="9" customFormat="1" x14ac:dyDescent="0.25">
      <c r="A22" s="278"/>
      <c r="B22" s="278"/>
      <c r="C22" s="279"/>
      <c r="D22" s="309" t="s">
        <v>48</v>
      </c>
      <c r="E22" s="7"/>
      <c r="F22" s="7"/>
      <c r="G22" s="7"/>
      <c r="H22" s="287"/>
      <c r="I22" s="303"/>
      <c r="J22" s="288"/>
      <c r="K22" s="283">
        <f>SUM(J20:K21)</f>
        <v>0</v>
      </c>
    </row>
    <row r="23" spans="1:260" s="9" customFormat="1" x14ac:dyDescent="0.25">
      <c r="A23" s="278"/>
      <c r="B23" s="278"/>
      <c r="C23" s="279"/>
      <c r="D23" s="309"/>
      <c r="E23" s="309"/>
      <c r="F23" s="309"/>
      <c r="G23" s="309"/>
      <c r="H23" s="309"/>
      <c r="I23" s="282"/>
      <c r="J23" s="336"/>
      <c r="K23" s="336"/>
    </row>
    <row r="24" spans="1:260" s="9" customFormat="1" x14ac:dyDescent="0.25">
      <c r="A24" s="277" t="s">
        <v>308</v>
      </c>
      <c r="B24" s="277"/>
      <c r="C24" s="284" t="s">
        <v>309</v>
      </c>
      <c r="D24" s="30" t="s">
        <v>310</v>
      </c>
      <c r="E24" s="311"/>
      <c r="F24" s="311"/>
      <c r="G24" s="311"/>
      <c r="H24" s="311"/>
      <c r="I24" s="310"/>
      <c r="J24" s="334"/>
      <c r="K24" s="334"/>
      <c r="M24" s="297"/>
    </row>
    <row r="25" spans="1:260" s="9" customFormat="1" x14ac:dyDescent="0.25">
      <c r="A25" s="278" t="s">
        <v>311</v>
      </c>
      <c r="B25" s="278"/>
      <c r="C25" s="279"/>
      <c r="D25" s="7" t="s">
        <v>287</v>
      </c>
      <c r="E25" s="14"/>
      <c r="F25" s="13">
        <v>0</v>
      </c>
      <c r="G25" s="75" t="s">
        <v>115</v>
      </c>
      <c r="H25" s="67">
        <v>0</v>
      </c>
      <c r="I25" s="302"/>
      <c r="J25" s="280"/>
      <c r="K25" s="51" t="s">
        <v>288</v>
      </c>
    </row>
    <row r="26" spans="1:260" s="9" customFormat="1" x14ac:dyDescent="0.25">
      <c r="A26" s="278" t="s">
        <v>312</v>
      </c>
      <c r="B26" s="278"/>
      <c r="C26" s="279"/>
      <c r="D26" s="7" t="s">
        <v>290</v>
      </c>
      <c r="E26" s="14"/>
      <c r="F26" s="13">
        <v>7</v>
      </c>
      <c r="G26" s="75" t="s">
        <v>115</v>
      </c>
      <c r="H26" s="67">
        <v>0</v>
      </c>
      <c r="I26" s="302"/>
      <c r="J26" s="280"/>
      <c r="K26" s="51" t="s">
        <v>288</v>
      </c>
    </row>
    <row r="27" spans="1:260" s="9" customFormat="1" x14ac:dyDescent="0.25">
      <c r="A27" s="278" t="s">
        <v>313</v>
      </c>
      <c r="B27" s="278"/>
      <c r="C27" s="279"/>
      <c r="D27" s="7" t="s">
        <v>292</v>
      </c>
      <c r="E27" s="14"/>
      <c r="F27" s="13">
        <v>4.5</v>
      </c>
      <c r="G27" s="75" t="s">
        <v>115</v>
      </c>
      <c r="H27" s="67">
        <v>0</v>
      </c>
      <c r="I27" s="302"/>
      <c r="J27" s="280"/>
      <c r="K27" s="51" t="s">
        <v>288</v>
      </c>
    </row>
    <row r="28" spans="1:260" s="9" customFormat="1" x14ac:dyDescent="0.25">
      <c r="A28" s="278" t="s">
        <v>314</v>
      </c>
      <c r="B28" s="278"/>
      <c r="C28" s="279"/>
      <c r="D28" s="7" t="s">
        <v>294</v>
      </c>
      <c r="E28" s="14"/>
      <c r="F28" s="13">
        <v>0</v>
      </c>
      <c r="G28" s="75" t="s">
        <v>115</v>
      </c>
      <c r="H28" s="67">
        <v>0</v>
      </c>
      <c r="I28" s="302"/>
      <c r="J28" s="280"/>
      <c r="K28" s="51" t="s">
        <v>288</v>
      </c>
    </row>
    <row r="29" spans="1:260" ht="15" customHeight="1" x14ac:dyDescent="0.25">
      <c r="A29" s="278"/>
      <c r="B29" s="278"/>
      <c r="C29" s="279"/>
      <c r="D29" s="13"/>
      <c r="E29" s="14"/>
      <c r="F29" s="51"/>
      <c r="G29" s="51"/>
      <c r="H29" s="280"/>
      <c r="I29" s="302"/>
      <c r="J29" s="332"/>
      <c r="K29" s="332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</row>
    <row r="30" spans="1:260" ht="15" customHeight="1" x14ac:dyDescent="0.25">
      <c r="A30" s="278"/>
      <c r="B30" s="278"/>
      <c r="C30" s="279"/>
      <c r="D30" s="309" t="s">
        <v>48</v>
      </c>
      <c r="E30" s="309"/>
      <c r="F30" s="309"/>
      <c r="G30" s="309"/>
      <c r="H30" s="309"/>
      <c r="I30" s="282"/>
      <c r="J30" s="309"/>
      <c r="K30" s="283">
        <f>SUM(K25:K28)</f>
        <v>0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</row>
    <row r="31" spans="1:260" ht="30" customHeight="1" x14ac:dyDescent="0.25">
      <c r="A31" s="278"/>
      <c r="B31" s="278"/>
      <c r="C31" s="279"/>
      <c r="D31" s="309"/>
      <c r="E31" s="309"/>
      <c r="F31" s="309"/>
      <c r="G31" s="309"/>
      <c r="H31" s="309"/>
      <c r="I31" s="282"/>
      <c r="J31" s="336"/>
      <c r="K31" s="336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  <c r="IW31" s="9"/>
      <c r="IX31" s="9"/>
      <c r="IY31" s="9"/>
      <c r="IZ31" s="9"/>
    </row>
    <row r="32" spans="1:260" ht="15" customHeight="1" x14ac:dyDescent="0.25">
      <c r="A32" s="277" t="s">
        <v>315</v>
      </c>
      <c r="B32" s="277"/>
      <c r="C32" s="284" t="s">
        <v>316</v>
      </c>
      <c r="D32" s="30" t="s">
        <v>317</v>
      </c>
      <c r="E32" s="311"/>
      <c r="F32" s="311"/>
      <c r="G32" s="311"/>
      <c r="H32" s="311"/>
      <c r="I32" s="310"/>
      <c r="J32" s="334"/>
      <c r="K32" s="334"/>
      <c r="L32" s="9"/>
      <c r="M32" s="297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</row>
    <row r="33" spans="1:260" ht="15" customHeight="1" x14ac:dyDescent="0.25">
      <c r="A33" s="278" t="s">
        <v>318</v>
      </c>
      <c r="B33" s="278"/>
      <c r="C33" s="279"/>
      <c r="D33" s="7" t="s">
        <v>287</v>
      </c>
      <c r="E33" s="14"/>
      <c r="F33" s="13">
        <v>1</v>
      </c>
      <c r="G33" s="75" t="s">
        <v>115</v>
      </c>
      <c r="H33" s="67">
        <v>0</v>
      </c>
      <c r="I33" s="302"/>
      <c r="J33" s="280"/>
      <c r="K33" s="51" t="s">
        <v>288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</row>
    <row r="34" spans="1:260" ht="15" customHeight="1" x14ac:dyDescent="0.25">
      <c r="A34" s="278" t="s">
        <v>319</v>
      </c>
      <c r="B34" s="278"/>
      <c r="C34" s="279"/>
      <c r="D34" s="7" t="s">
        <v>290</v>
      </c>
      <c r="E34" s="14"/>
      <c r="F34" s="13">
        <v>0</v>
      </c>
      <c r="G34" s="75" t="s">
        <v>115</v>
      </c>
      <c r="H34" s="67">
        <v>0</v>
      </c>
      <c r="I34" s="302"/>
      <c r="J34" s="280"/>
      <c r="K34" s="51" t="s">
        <v>288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</row>
    <row r="35" spans="1:260" ht="15" customHeight="1" x14ac:dyDescent="0.25">
      <c r="A35" s="278" t="s">
        <v>320</v>
      </c>
      <c r="B35" s="278"/>
      <c r="C35" s="279"/>
      <c r="D35" s="7" t="s">
        <v>292</v>
      </c>
      <c r="E35" s="14"/>
      <c r="F35" s="13">
        <v>1.5</v>
      </c>
      <c r="G35" s="75" t="s">
        <v>115</v>
      </c>
      <c r="H35" s="67">
        <v>0</v>
      </c>
      <c r="I35" s="302"/>
      <c r="J35" s="280"/>
      <c r="K35" s="51" t="s">
        <v>288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</row>
    <row r="36" spans="1:260" ht="15" customHeight="1" x14ac:dyDescent="0.25">
      <c r="A36" s="278" t="s">
        <v>321</v>
      </c>
      <c r="B36" s="278"/>
      <c r="C36" s="279"/>
      <c r="D36" s="7" t="s">
        <v>294</v>
      </c>
      <c r="E36" s="14"/>
      <c r="F36" s="13">
        <v>0</v>
      </c>
      <c r="G36" s="75" t="s">
        <v>115</v>
      </c>
      <c r="H36" s="67">
        <v>0</v>
      </c>
      <c r="I36" s="302"/>
      <c r="J36" s="280"/>
      <c r="K36" s="51" t="s">
        <v>288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</row>
    <row r="37" spans="1:260" ht="15" customHeight="1" x14ac:dyDescent="0.25">
      <c r="A37" s="278"/>
      <c r="B37" s="278"/>
      <c r="C37" s="279"/>
      <c r="D37" s="13"/>
      <c r="E37" s="14"/>
      <c r="F37" s="51"/>
      <c r="G37" s="51"/>
      <c r="H37" s="280"/>
      <c r="I37" s="302"/>
      <c r="J37" s="332"/>
      <c r="K37" s="332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</row>
    <row r="38" spans="1:260" ht="15" customHeight="1" x14ac:dyDescent="0.25">
      <c r="A38" s="278"/>
      <c r="B38" s="278"/>
      <c r="C38" s="279"/>
      <c r="D38" s="309" t="s">
        <v>48</v>
      </c>
      <c r="E38" s="309"/>
      <c r="F38" s="309"/>
      <c r="G38" s="309"/>
      <c r="H38" s="309"/>
      <c r="I38" s="282"/>
      <c r="J38" s="309"/>
      <c r="K38" s="283">
        <f>SUM(K33:K36)</f>
        <v>0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</row>
    <row r="39" spans="1:260" ht="15" customHeight="1" x14ac:dyDescent="0.25">
      <c r="A39" s="278"/>
      <c r="B39" s="278"/>
      <c r="C39" s="279"/>
      <c r="D39" s="309"/>
      <c r="E39" s="309"/>
      <c r="F39" s="309"/>
      <c r="G39" s="309"/>
      <c r="H39" s="309"/>
      <c r="I39" s="282"/>
      <c r="J39" s="336"/>
      <c r="K39" s="336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</row>
    <row r="40" spans="1:260" s="154" customFormat="1" ht="15" customHeight="1" x14ac:dyDescent="0.25">
      <c r="A40" s="269"/>
      <c r="B40" s="270"/>
      <c r="C40" s="271"/>
      <c r="D40" s="271" t="s">
        <v>322</v>
      </c>
      <c r="E40" s="271"/>
      <c r="F40" s="271"/>
      <c r="G40" s="271"/>
      <c r="H40" s="272"/>
      <c r="I40" s="272"/>
      <c r="J40" s="272"/>
      <c r="K40" s="273">
        <f>K10+K17+K22+K30+K38</f>
        <v>0</v>
      </c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16"/>
      <c r="BO40" s="216"/>
      <c r="BP40" s="216"/>
      <c r="BQ40" s="216"/>
      <c r="BR40" s="216"/>
      <c r="BS40" s="216"/>
      <c r="BT40" s="216"/>
      <c r="BU40" s="216"/>
      <c r="BV40" s="216"/>
      <c r="BW40" s="216"/>
      <c r="BX40" s="216"/>
      <c r="BY40" s="216"/>
      <c r="BZ40" s="216"/>
      <c r="CA40" s="216"/>
      <c r="CB40" s="216"/>
      <c r="CC40" s="216"/>
      <c r="CD40" s="216"/>
      <c r="CE40" s="216"/>
      <c r="CF40" s="216"/>
      <c r="CG40" s="216"/>
      <c r="CH40" s="216"/>
      <c r="CI40" s="216"/>
      <c r="CJ40" s="216"/>
      <c r="CK40" s="216"/>
      <c r="CL40" s="216"/>
      <c r="CM40" s="216"/>
      <c r="CN40" s="216"/>
      <c r="CO40" s="216"/>
      <c r="CP40" s="216"/>
      <c r="CQ40" s="216"/>
      <c r="CR40" s="216"/>
      <c r="CS40" s="216"/>
      <c r="CT40" s="216"/>
      <c r="CU40" s="216"/>
      <c r="CV40" s="216"/>
      <c r="CW40" s="216"/>
      <c r="CX40" s="216"/>
      <c r="CY40" s="216"/>
      <c r="CZ40" s="216"/>
      <c r="DA40" s="216"/>
      <c r="DB40" s="216"/>
      <c r="DC40" s="216"/>
      <c r="DD40" s="216"/>
      <c r="DE40" s="216"/>
      <c r="DF40" s="216"/>
      <c r="DG40" s="216"/>
      <c r="DH40" s="216"/>
      <c r="DI40" s="216"/>
      <c r="DJ40" s="216"/>
      <c r="DK40" s="216"/>
      <c r="DL40" s="216"/>
      <c r="DM40" s="216"/>
      <c r="DN40" s="216"/>
      <c r="DO40" s="216"/>
      <c r="DP40" s="216"/>
      <c r="DQ40" s="216"/>
      <c r="DR40" s="216"/>
      <c r="DS40" s="216"/>
      <c r="DT40" s="216"/>
      <c r="DU40" s="216"/>
      <c r="DV40" s="216"/>
      <c r="DW40" s="216"/>
      <c r="DX40" s="216"/>
      <c r="DY40" s="216"/>
      <c r="DZ40" s="216"/>
      <c r="EA40" s="216"/>
      <c r="EB40" s="216"/>
      <c r="EC40" s="216"/>
      <c r="ED40" s="216"/>
      <c r="EE40" s="216"/>
      <c r="EF40" s="216"/>
      <c r="EG40" s="216"/>
      <c r="EH40" s="216"/>
      <c r="EI40" s="216"/>
      <c r="EJ40" s="216"/>
      <c r="EK40" s="216"/>
      <c r="EL40" s="216"/>
      <c r="EM40" s="216"/>
      <c r="EN40" s="216"/>
      <c r="EO40" s="216"/>
      <c r="EP40" s="216"/>
      <c r="EQ40" s="216"/>
      <c r="ER40" s="216"/>
      <c r="ES40" s="216"/>
      <c r="ET40" s="216"/>
      <c r="EU40" s="216"/>
      <c r="EV40" s="216"/>
      <c r="EW40" s="216"/>
      <c r="EX40" s="216"/>
      <c r="EY40" s="216"/>
      <c r="EZ40" s="216"/>
      <c r="FA40" s="216"/>
      <c r="FB40" s="216"/>
      <c r="FC40" s="216"/>
      <c r="FD40" s="216"/>
      <c r="FE40" s="216"/>
      <c r="FF40" s="216"/>
      <c r="FG40" s="216"/>
      <c r="FH40" s="216"/>
      <c r="FI40" s="216"/>
      <c r="FJ40" s="216"/>
      <c r="FK40" s="216"/>
      <c r="FL40" s="216"/>
      <c r="FM40" s="216"/>
      <c r="FN40" s="216"/>
      <c r="FO40" s="216"/>
      <c r="FP40" s="216"/>
      <c r="FQ40" s="216"/>
      <c r="FR40" s="216"/>
      <c r="FS40" s="216"/>
      <c r="FT40" s="216"/>
      <c r="FU40" s="216"/>
      <c r="FV40" s="216"/>
      <c r="FW40" s="216"/>
      <c r="FX40" s="216"/>
      <c r="FY40" s="216"/>
      <c r="FZ40" s="216"/>
      <c r="GA40" s="216"/>
      <c r="GB40" s="216"/>
      <c r="GC40" s="216"/>
      <c r="GD40" s="216"/>
      <c r="GE40" s="216"/>
      <c r="GF40" s="216"/>
      <c r="GG40" s="216"/>
      <c r="GH40" s="216"/>
      <c r="GI40" s="216"/>
      <c r="GJ40" s="216"/>
      <c r="GK40" s="216"/>
      <c r="GL40" s="216"/>
      <c r="GM40" s="216"/>
      <c r="GN40" s="216"/>
      <c r="GO40" s="216"/>
      <c r="GP40" s="216"/>
      <c r="GQ40" s="216"/>
      <c r="GR40" s="216"/>
      <c r="GS40" s="216"/>
      <c r="GT40" s="216"/>
      <c r="GU40" s="216"/>
      <c r="GV40" s="216"/>
      <c r="GW40" s="216"/>
      <c r="GX40" s="216"/>
      <c r="GY40" s="216"/>
      <c r="GZ40" s="216"/>
      <c r="HA40" s="216"/>
      <c r="HB40" s="216"/>
      <c r="HC40" s="216"/>
      <c r="HD40" s="216"/>
      <c r="HE40" s="216"/>
      <c r="HF40" s="216"/>
      <c r="HG40" s="216"/>
      <c r="HH40" s="216"/>
      <c r="HI40" s="216"/>
      <c r="HJ40" s="216"/>
      <c r="HK40" s="216"/>
      <c r="HL40" s="216"/>
      <c r="HM40" s="216"/>
      <c r="HN40" s="216"/>
      <c r="HO40" s="216"/>
      <c r="HP40" s="216"/>
      <c r="HQ40" s="216"/>
      <c r="HR40" s="216"/>
      <c r="HS40" s="216"/>
      <c r="HT40" s="216"/>
      <c r="HU40" s="216"/>
      <c r="HV40" s="216"/>
      <c r="HW40" s="216"/>
      <c r="HX40" s="216"/>
      <c r="HY40" s="216"/>
      <c r="HZ40" s="216"/>
      <c r="IA40" s="216"/>
      <c r="IB40" s="216"/>
      <c r="IC40" s="216"/>
      <c r="ID40" s="216"/>
      <c r="IE40" s="216"/>
      <c r="IF40" s="216"/>
      <c r="IG40" s="216"/>
      <c r="IH40" s="216"/>
      <c r="II40" s="216"/>
      <c r="IJ40" s="216"/>
      <c r="IK40" s="216"/>
      <c r="IL40" s="216"/>
      <c r="IM40" s="216"/>
      <c r="IN40" s="216"/>
      <c r="IO40" s="216"/>
      <c r="IP40" s="216"/>
      <c r="IQ40" s="216"/>
      <c r="IR40" s="216"/>
      <c r="IS40" s="216"/>
      <c r="IT40" s="216"/>
      <c r="IU40" s="216"/>
      <c r="IV40" s="216"/>
      <c r="IW40" s="216"/>
      <c r="IX40" s="216"/>
      <c r="IY40" s="216"/>
      <c r="IZ40" s="216"/>
    </row>
    <row r="41" spans="1:260" ht="15" customHeight="1" x14ac:dyDescent="0.25">
      <c r="A41" s="73"/>
      <c r="B41" s="73"/>
      <c r="C41" s="74"/>
      <c r="D41" s="74"/>
      <c r="E41" s="13"/>
      <c r="F41" s="74"/>
      <c r="G41" s="74"/>
      <c r="H41" s="74"/>
      <c r="I41" s="74"/>
      <c r="J41" s="74"/>
      <c r="K41" s="74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  <c r="IX41" s="9"/>
      <c r="IY41" s="9"/>
      <c r="IZ41" s="9"/>
    </row>
    <row r="42" spans="1:260" ht="15" customHeight="1" x14ac:dyDescent="0.25">
      <c r="A42" s="289" t="s">
        <v>323</v>
      </c>
      <c r="B42" s="289"/>
      <c r="C42" s="290"/>
      <c r="D42" s="125" t="s">
        <v>42</v>
      </c>
      <c r="E42" s="290"/>
      <c r="F42" s="290"/>
      <c r="G42" s="290"/>
      <c r="H42" s="290"/>
      <c r="I42" s="290"/>
      <c r="J42" s="290"/>
      <c r="K42" s="29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  <c r="IW42" s="9"/>
      <c r="IX42" s="9"/>
      <c r="IY42" s="9"/>
      <c r="IZ42" s="9"/>
    </row>
    <row r="43" spans="1:260" ht="15" customHeight="1" x14ac:dyDescent="0.25">
      <c r="A43" s="28" t="s">
        <v>324</v>
      </c>
      <c r="B43" s="28"/>
      <c r="C43" s="279"/>
      <c r="D43" s="279" t="s">
        <v>325</v>
      </c>
      <c r="E43" s="279"/>
      <c r="F43" s="13">
        <v>10</v>
      </c>
      <c r="G43" s="7" t="s">
        <v>326</v>
      </c>
      <c r="H43" s="67">
        <v>0</v>
      </c>
      <c r="I43" s="291"/>
      <c r="J43" s="292"/>
      <c r="K43" s="7" t="s">
        <v>288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  <c r="IW43" s="9"/>
      <c r="IX43" s="9"/>
      <c r="IY43" s="9"/>
      <c r="IZ43" s="9"/>
    </row>
    <row r="44" spans="1:260" ht="15" customHeight="1" x14ac:dyDescent="0.25">
      <c r="A44" s="28" t="s">
        <v>327</v>
      </c>
      <c r="B44" s="28"/>
      <c r="C44" s="279"/>
      <c r="D44" s="279" t="s">
        <v>328</v>
      </c>
      <c r="E44" s="279"/>
      <c r="F44" s="13">
        <v>10</v>
      </c>
      <c r="G44" s="7" t="s">
        <v>115</v>
      </c>
      <c r="H44" s="67">
        <v>0</v>
      </c>
      <c r="I44" s="291"/>
      <c r="J44" s="292"/>
      <c r="K44" s="7" t="s">
        <v>288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  <c r="IW44" s="9"/>
      <c r="IX44" s="9"/>
      <c r="IY44" s="9"/>
      <c r="IZ44" s="9"/>
    </row>
    <row r="45" spans="1:260" ht="15" customHeight="1" x14ac:dyDescent="0.25">
      <c r="A45" s="28" t="s">
        <v>329</v>
      </c>
      <c r="B45" s="28"/>
      <c r="C45" s="279"/>
      <c r="D45" s="279" t="s">
        <v>330</v>
      </c>
      <c r="E45" s="279"/>
      <c r="F45" s="13">
        <v>10</v>
      </c>
      <c r="G45" s="7" t="s">
        <v>115</v>
      </c>
      <c r="H45" s="67">
        <v>0</v>
      </c>
      <c r="I45" s="291"/>
      <c r="J45" s="291"/>
      <c r="K45" s="7" t="s">
        <v>288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  <c r="IU45" s="9"/>
      <c r="IV45" s="9"/>
      <c r="IW45" s="9"/>
      <c r="IX45" s="9"/>
      <c r="IY45" s="9"/>
      <c r="IZ45" s="9"/>
    </row>
    <row r="46" spans="1:260" ht="15" customHeight="1" x14ac:dyDescent="0.25">
      <c r="A46" s="28" t="s">
        <v>331</v>
      </c>
      <c r="B46" s="28"/>
      <c r="C46" s="279"/>
      <c r="D46" s="279" t="s">
        <v>332</v>
      </c>
      <c r="E46" s="279"/>
      <c r="F46" s="13">
        <v>10</v>
      </c>
      <c r="G46" s="7" t="s">
        <v>74</v>
      </c>
      <c r="H46" s="67">
        <v>0</v>
      </c>
      <c r="I46" s="291"/>
      <c r="J46" s="291"/>
      <c r="K46" s="7" t="s">
        <v>288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  <c r="IW46" s="9"/>
      <c r="IX46" s="9"/>
      <c r="IY46" s="9"/>
      <c r="IZ46" s="9"/>
    </row>
    <row r="47" spans="1:260" ht="15" customHeight="1" x14ac:dyDescent="0.25">
      <c r="A47" s="16"/>
      <c r="B47" s="16"/>
      <c r="C47" s="13"/>
      <c r="D47" s="13"/>
      <c r="E47" s="13"/>
      <c r="F47" s="13"/>
      <c r="G47" s="13"/>
      <c r="H47" s="13"/>
      <c r="I47" s="74"/>
      <c r="J47" s="74"/>
      <c r="K47" s="74"/>
    </row>
    <row r="48" spans="1:260" ht="15" customHeight="1" x14ac:dyDescent="0.25">
      <c r="A48" s="281"/>
      <c r="B48" s="281"/>
      <c r="C48" s="309"/>
      <c r="D48" s="309" t="s">
        <v>48</v>
      </c>
      <c r="E48" s="309"/>
      <c r="F48" s="309"/>
      <c r="G48" s="309"/>
      <c r="H48" s="309"/>
      <c r="I48" s="282"/>
      <c r="J48" s="309"/>
      <c r="K48" s="283">
        <f>SUM(K43:K46)</f>
        <v>0</v>
      </c>
    </row>
    <row r="49" spans="1:11" ht="15" customHeight="1" x14ac:dyDescent="0.25">
      <c r="A49" s="16"/>
      <c r="B49" s="16"/>
      <c r="C49" s="13"/>
      <c r="D49" s="13"/>
      <c r="E49" s="13"/>
      <c r="F49" s="13"/>
      <c r="G49" s="13"/>
      <c r="H49" s="13"/>
      <c r="I49" s="13"/>
      <c r="J49" s="13"/>
      <c r="K49" s="13"/>
    </row>
    <row r="50" spans="1:11" ht="15" customHeight="1" x14ac:dyDescent="0.25">
      <c r="A50" s="16"/>
      <c r="B50" s="16"/>
      <c r="C50" s="13"/>
      <c r="D50" s="13"/>
      <c r="E50" s="13"/>
      <c r="F50" s="13"/>
      <c r="G50" s="13"/>
      <c r="H50" s="13"/>
      <c r="I50" s="13"/>
      <c r="J50" s="13"/>
      <c r="K50" s="13"/>
    </row>
    <row r="51" spans="1:11" ht="15" customHeight="1" x14ac:dyDescent="0.25">
      <c r="A51" s="16"/>
      <c r="B51" s="16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15" customHeight="1" x14ac:dyDescent="0.25">
      <c r="A52" s="16"/>
      <c r="B52" s="16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15" customHeight="1" x14ac:dyDescent="0.25">
      <c r="A53" s="16"/>
      <c r="B53" s="16"/>
      <c r="C53" s="13"/>
      <c r="D53" s="13"/>
      <c r="E53" s="13"/>
      <c r="F53" s="13"/>
      <c r="G53" s="13"/>
      <c r="H53" s="13"/>
      <c r="I53" s="13"/>
      <c r="J53" s="13"/>
      <c r="K53" s="13"/>
    </row>
    <row r="54" spans="1:11" ht="15" customHeight="1" x14ac:dyDescent="0.25">
      <c r="A54" s="16"/>
      <c r="B54" s="16"/>
      <c r="C54" s="13"/>
      <c r="D54" s="13"/>
      <c r="E54" s="13"/>
      <c r="F54" s="13"/>
      <c r="G54" s="13"/>
      <c r="H54" s="13"/>
      <c r="I54" s="13"/>
      <c r="J54" s="13"/>
      <c r="K54" s="13"/>
    </row>
    <row r="55" spans="1:11" ht="15" customHeight="1" x14ac:dyDescent="0.25">
      <c r="A55" s="16"/>
      <c r="B55" s="16"/>
      <c r="C55" s="13"/>
      <c r="D55" s="13"/>
      <c r="E55" s="13"/>
      <c r="F55" s="13"/>
      <c r="G55" s="13"/>
      <c r="H55" s="13"/>
      <c r="I55" s="13"/>
      <c r="J55" s="13"/>
      <c r="K55" s="13"/>
    </row>
    <row r="56" spans="1:11" ht="15" customHeight="1" x14ac:dyDescent="0.25">
      <c r="A56" s="16"/>
      <c r="B56" s="16"/>
      <c r="C56" s="13"/>
      <c r="D56" s="13"/>
      <c r="E56" s="13"/>
      <c r="F56" s="13"/>
      <c r="G56" s="13"/>
      <c r="H56" s="13"/>
      <c r="I56" s="13"/>
      <c r="J56" s="13"/>
      <c r="K56" s="13"/>
    </row>
  </sheetData>
  <mergeCells count="15">
    <mergeCell ref="J37:K37"/>
    <mergeCell ref="J39:K39"/>
    <mergeCell ref="J32:K32"/>
    <mergeCell ref="J29:K29"/>
    <mergeCell ref="J31:K31"/>
    <mergeCell ref="J11:K11"/>
    <mergeCell ref="J9:K9"/>
    <mergeCell ref="A1:D2"/>
    <mergeCell ref="J4:K4"/>
    <mergeCell ref="J24:K24"/>
    <mergeCell ref="J21:K21"/>
    <mergeCell ref="J23:K23"/>
    <mergeCell ref="J19:K19"/>
    <mergeCell ref="J16:K16"/>
    <mergeCell ref="J18:K18"/>
  </mergeCells>
  <phoneticPr fontId="17" type="noConversion"/>
  <pageMargins left="0.55118110236220474" right="0.23622047244094488" top="0.94488188976377951" bottom="0.74803149606299213" header="0.31496062992125984" footer="0.31496062992125984"/>
  <pageSetup paperSize="8" orientation="landscape" r:id="rId1"/>
  <headerFooter>
    <oddHeader>&amp;LHovedentreprise
Tilbudsliste&amp;CPalægaragerbe&amp;RDato: 05.03.2024</oddHeader>
    <oddFooter>&amp;R&amp;10 side &amp;P af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FA1CF-4F47-4D38-837E-AFD0056E2C98}">
  <sheetPr>
    <pageSetUpPr fitToPage="1"/>
  </sheetPr>
  <dimension ref="A1:IZ84"/>
  <sheetViews>
    <sheetView topLeftCell="A61" zoomScale="90" zoomScaleNormal="90" zoomScaleSheetLayoutView="100" workbookViewId="0">
      <selection activeCell="K9" sqref="K9"/>
    </sheetView>
  </sheetViews>
  <sheetFormatPr defaultColWidth="9.140625" defaultRowHeight="15" customHeight="1" x14ac:dyDescent="0.2"/>
  <cols>
    <col min="1" max="1" width="11.7109375" style="184" bestFit="1" customWidth="1"/>
    <col min="2" max="2" width="11.7109375" style="184" customWidth="1"/>
    <col min="3" max="3" width="15.7109375" style="185" customWidth="1"/>
    <col min="4" max="4" width="135.140625" style="185" bestFit="1" customWidth="1"/>
    <col min="5" max="5" width="7.85546875" style="173" bestFit="1" customWidth="1"/>
    <col min="6" max="6" width="8.85546875" style="185" customWidth="1"/>
    <col min="7" max="7" width="5.7109375" style="185" customWidth="1"/>
    <col min="8" max="8" width="13.140625" style="185" customWidth="1"/>
    <col min="9" max="10" width="1.7109375" style="185" customWidth="1"/>
    <col min="11" max="11" width="16.5703125" style="185" customWidth="1"/>
    <col min="12" max="12" width="2.85546875" style="154" customWidth="1"/>
    <col min="13" max="260" width="9.140625" style="154" customWidth="1"/>
    <col min="261" max="16384" width="9.140625" style="154"/>
  </cols>
  <sheetData>
    <row r="1" spans="1:260" ht="15" customHeight="1" x14ac:dyDescent="0.2">
      <c r="A1" s="338" t="s">
        <v>333</v>
      </c>
      <c r="B1" s="338"/>
      <c r="C1" s="338"/>
      <c r="D1" s="338"/>
      <c r="E1" s="313"/>
      <c r="F1" s="181"/>
      <c r="G1" s="181"/>
      <c r="H1" s="181"/>
      <c r="I1" s="181"/>
      <c r="J1" s="181"/>
      <c r="K1" s="181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  <c r="DZ1" s="153"/>
      <c r="EA1" s="153"/>
      <c r="EB1" s="153"/>
      <c r="EC1" s="153"/>
      <c r="ED1" s="153"/>
      <c r="EE1" s="153"/>
      <c r="EF1" s="153"/>
      <c r="EG1" s="153"/>
      <c r="EH1" s="153"/>
      <c r="EI1" s="153"/>
      <c r="EJ1" s="153"/>
      <c r="EK1" s="153"/>
      <c r="EL1" s="153"/>
      <c r="EM1" s="153"/>
      <c r="EN1" s="153"/>
      <c r="EO1" s="153"/>
      <c r="EP1" s="153"/>
      <c r="EQ1" s="153"/>
      <c r="ER1" s="153"/>
      <c r="ES1" s="153"/>
      <c r="ET1" s="153"/>
      <c r="EU1" s="153"/>
      <c r="EV1" s="153"/>
      <c r="EW1" s="153"/>
      <c r="EX1" s="153"/>
      <c r="EY1" s="153"/>
      <c r="EZ1" s="153"/>
      <c r="FA1" s="153"/>
      <c r="FB1" s="153"/>
      <c r="FC1" s="153"/>
      <c r="FD1" s="153"/>
      <c r="FE1" s="153"/>
      <c r="FF1" s="153"/>
      <c r="FG1" s="153"/>
      <c r="FH1" s="153"/>
      <c r="FI1" s="153"/>
      <c r="FJ1" s="153"/>
      <c r="FK1" s="153"/>
      <c r="FL1" s="153"/>
      <c r="FM1" s="153"/>
      <c r="FN1" s="153"/>
      <c r="FO1" s="153"/>
      <c r="FP1" s="153"/>
      <c r="FQ1" s="153"/>
      <c r="FR1" s="153"/>
      <c r="FS1" s="153"/>
      <c r="FT1" s="153"/>
      <c r="FU1" s="153"/>
      <c r="FV1" s="153"/>
      <c r="FW1" s="153"/>
      <c r="FX1" s="153"/>
      <c r="FY1" s="153"/>
      <c r="FZ1" s="153"/>
      <c r="GA1" s="153"/>
      <c r="GB1" s="153"/>
      <c r="GC1" s="153"/>
      <c r="GD1" s="153"/>
      <c r="GE1" s="153"/>
      <c r="GF1" s="153"/>
      <c r="GG1" s="153"/>
      <c r="GH1" s="153"/>
      <c r="GI1" s="153"/>
      <c r="GJ1" s="153"/>
      <c r="GK1" s="153"/>
      <c r="GL1" s="153"/>
      <c r="GM1" s="153"/>
      <c r="GN1" s="153"/>
      <c r="GO1" s="153"/>
      <c r="GP1" s="153"/>
      <c r="GQ1" s="153"/>
      <c r="GR1" s="153"/>
      <c r="GS1" s="153"/>
      <c r="GT1" s="153"/>
      <c r="GU1" s="153"/>
      <c r="GV1" s="153"/>
      <c r="GW1" s="153"/>
      <c r="GX1" s="153"/>
      <c r="GY1" s="153"/>
      <c r="GZ1" s="153"/>
      <c r="HA1" s="153"/>
      <c r="HB1" s="153"/>
      <c r="HC1" s="153"/>
      <c r="HD1" s="153"/>
      <c r="HE1" s="153"/>
      <c r="HF1" s="153"/>
      <c r="HG1" s="153"/>
      <c r="HH1" s="153"/>
      <c r="HI1" s="153"/>
      <c r="HJ1" s="153"/>
      <c r="HK1" s="153"/>
      <c r="HL1" s="153"/>
      <c r="HM1" s="153"/>
      <c r="HN1" s="153"/>
      <c r="HO1" s="153"/>
      <c r="HP1" s="153"/>
      <c r="HQ1" s="153"/>
      <c r="HR1" s="153"/>
      <c r="HS1" s="153"/>
      <c r="HT1" s="153"/>
      <c r="HU1" s="153"/>
      <c r="HV1" s="153"/>
      <c r="HW1" s="153"/>
      <c r="HX1" s="153"/>
      <c r="HY1" s="153"/>
      <c r="HZ1" s="153"/>
      <c r="IA1" s="153"/>
      <c r="IB1" s="153"/>
      <c r="IC1" s="153"/>
      <c r="ID1" s="153"/>
      <c r="IE1" s="153"/>
      <c r="IF1" s="153"/>
      <c r="IG1" s="153"/>
      <c r="IH1" s="153"/>
      <c r="II1" s="153"/>
      <c r="IJ1" s="153"/>
      <c r="IK1" s="153"/>
      <c r="IL1" s="153"/>
      <c r="IM1" s="153"/>
      <c r="IN1" s="153"/>
      <c r="IO1" s="153"/>
      <c r="IP1" s="153"/>
      <c r="IQ1" s="153"/>
      <c r="IR1" s="153"/>
      <c r="IS1" s="153"/>
      <c r="IT1" s="153"/>
      <c r="IU1" s="153"/>
      <c r="IV1" s="153"/>
      <c r="IW1" s="153"/>
      <c r="IX1" s="153"/>
      <c r="IY1" s="153"/>
      <c r="IZ1" s="153"/>
    </row>
    <row r="2" spans="1:260" ht="15" customHeight="1" x14ac:dyDescent="0.2">
      <c r="A2" s="338"/>
      <c r="B2" s="338"/>
      <c r="C2" s="338"/>
      <c r="D2" s="338"/>
      <c r="E2" s="313"/>
      <c r="F2" s="181"/>
      <c r="G2" s="181"/>
      <c r="H2" s="181"/>
      <c r="I2" s="181"/>
      <c r="J2" s="181"/>
      <c r="K2" s="181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  <c r="DZ2" s="153"/>
      <c r="EA2" s="153"/>
      <c r="EB2" s="153"/>
      <c r="EC2" s="153"/>
      <c r="ED2" s="153"/>
      <c r="EE2" s="153"/>
      <c r="EF2" s="153"/>
      <c r="EG2" s="153"/>
      <c r="EH2" s="153"/>
      <c r="EI2" s="153"/>
      <c r="EJ2" s="153"/>
      <c r="EK2" s="153"/>
      <c r="EL2" s="153"/>
      <c r="EM2" s="153"/>
      <c r="EN2" s="153"/>
      <c r="EO2" s="153"/>
      <c r="EP2" s="153"/>
      <c r="EQ2" s="153"/>
      <c r="ER2" s="153"/>
      <c r="ES2" s="153"/>
      <c r="ET2" s="153"/>
      <c r="EU2" s="153"/>
      <c r="EV2" s="153"/>
      <c r="EW2" s="153"/>
      <c r="EX2" s="153"/>
      <c r="EY2" s="153"/>
      <c r="EZ2" s="153"/>
      <c r="FA2" s="153"/>
      <c r="FB2" s="153"/>
      <c r="FC2" s="153"/>
      <c r="FD2" s="153"/>
      <c r="FE2" s="153"/>
      <c r="FF2" s="153"/>
      <c r="FG2" s="153"/>
      <c r="FH2" s="153"/>
      <c r="FI2" s="153"/>
      <c r="FJ2" s="153"/>
      <c r="FK2" s="153"/>
      <c r="FL2" s="153"/>
      <c r="FM2" s="153"/>
      <c r="FN2" s="153"/>
      <c r="FO2" s="153"/>
      <c r="FP2" s="153"/>
      <c r="FQ2" s="153"/>
      <c r="FR2" s="153"/>
      <c r="FS2" s="153"/>
      <c r="FT2" s="153"/>
      <c r="FU2" s="153"/>
      <c r="FV2" s="153"/>
      <c r="FW2" s="153"/>
      <c r="FX2" s="153"/>
      <c r="FY2" s="153"/>
      <c r="FZ2" s="153"/>
      <c r="GA2" s="153"/>
      <c r="GB2" s="153"/>
      <c r="GC2" s="153"/>
      <c r="GD2" s="153"/>
      <c r="GE2" s="153"/>
      <c r="GF2" s="153"/>
      <c r="GG2" s="153"/>
      <c r="GH2" s="153"/>
      <c r="GI2" s="153"/>
      <c r="GJ2" s="153"/>
      <c r="GK2" s="153"/>
      <c r="GL2" s="153"/>
      <c r="GM2" s="153"/>
      <c r="GN2" s="153"/>
      <c r="GO2" s="153"/>
      <c r="GP2" s="153"/>
      <c r="GQ2" s="153"/>
      <c r="GR2" s="153"/>
      <c r="GS2" s="153"/>
      <c r="GT2" s="153"/>
      <c r="GU2" s="153"/>
      <c r="GV2" s="153"/>
      <c r="GW2" s="153"/>
      <c r="GX2" s="153"/>
      <c r="GY2" s="153"/>
      <c r="GZ2" s="153"/>
      <c r="HA2" s="153"/>
      <c r="HB2" s="153"/>
      <c r="HC2" s="153"/>
      <c r="HD2" s="153"/>
      <c r="HE2" s="153"/>
      <c r="HF2" s="153"/>
      <c r="HG2" s="153"/>
      <c r="HH2" s="153"/>
      <c r="HI2" s="153"/>
      <c r="HJ2" s="153"/>
      <c r="HK2" s="153"/>
      <c r="HL2" s="153"/>
      <c r="HM2" s="153"/>
      <c r="HN2" s="153"/>
      <c r="HO2" s="153"/>
      <c r="HP2" s="153"/>
      <c r="HQ2" s="153"/>
      <c r="HR2" s="153"/>
      <c r="HS2" s="153"/>
      <c r="HT2" s="153"/>
      <c r="HU2" s="153"/>
      <c r="HV2" s="153"/>
      <c r="HW2" s="153"/>
      <c r="HX2" s="153"/>
      <c r="HY2" s="153"/>
      <c r="HZ2" s="153"/>
      <c r="IA2" s="153"/>
      <c r="IB2" s="153"/>
      <c r="IC2" s="153"/>
      <c r="ID2" s="153"/>
      <c r="IE2" s="153"/>
      <c r="IF2" s="153"/>
      <c r="IG2" s="153"/>
      <c r="IH2" s="153"/>
      <c r="II2" s="153"/>
      <c r="IJ2" s="153"/>
      <c r="IK2" s="153"/>
      <c r="IL2" s="153"/>
      <c r="IM2" s="153"/>
      <c r="IN2" s="153"/>
      <c r="IO2" s="153"/>
      <c r="IP2" s="153"/>
      <c r="IQ2" s="153"/>
      <c r="IR2" s="153"/>
      <c r="IS2" s="153"/>
      <c r="IT2" s="153"/>
      <c r="IU2" s="153"/>
      <c r="IV2" s="153"/>
      <c r="IW2" s="153"/>
      <c r="IX2" s="153"/>
      <c r="IY2" s="153"/>
      <c r="IZ2" s="153"/>
    </row>
    <row r="3" spans="1:260" ht="15" customHeight="1" x14ac:dyDescent="0.2">
      <c r="A3" s="149" t="s">
        <v>29</v>
      </c>
      <c r="B3" s="149" t="s">
        <v>282</v>
      </c>
      <c r="C3" s="150" t="s">
        <v>136</v>
      </c>
      <c r="D3" s="150" t="s">
        <v>43</v>
      </c>
      <c r="E3" s="150" t="s">
        <v>80</v>
      </c>
      <c r="F3" s="151" t="s">
        <v>44</v>
      </c>
      <c r="G3" s="151" t="s">
        <v>45</v>
      </c>
      <c r="H3" s="151" t="s">
        <v>22</v>
      </c>
      <c r="I3" s="151"/>
      <c r="J3" s="151"/>
      <c r="K3" s="152" t="s">
        <v>46</v>
      </c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B3" s="153"/>
      <c r="EC3" s="153"/>
      <c r="ED3" s="153"/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  <c r="ES3" s="153"/>
      <c r="ET3" s="153"/>
      <c r="EU3" s="153"/>
      <c r="EV3" s="153"/>
      <c r="EW3" s="153"/>
      <c r="EX3" s="153"/>
      <c r="EY3" s="153"/>
      <c r="EZ3" s="153"/>
      <c r="FA3" s="153"/>
      <c r="FB3" s="153"/>
      <c r="FC3" s="153"/>
      <c r="FD3" s="153"/>
      <c r="FE3" s="153"/>
      <c r="FF3" s="153"/>
      <c r="FG3" s="153"/>
      <c r="FH3" s="153"/>
      <c r="FI3" s="153"/>
      <c r="FJ3" s="153"/>
      <c r="FK3" s="153"/>
      <c r="FL3" s="153"/>
      <c r="FM3" s="153"/>
      <c r="FN3" s="153"/>
      <c r="FO3" s="153"/>
      <c r="FP3" s="153"/>
      <c r="FQ3" s="153"/>
      <c r="FR3" s="153"/>
      <c r="FS3" s="153"/>
      <c r="FT3" s="153"/>
      <c r="FU3" s="153"/>
      <c r="FV3" s="153"/>
      <c r="FW3" s="153"/>
      <c r="FX3" s="153"/>
      <c r="FY3" s="153"/>
      <c r="FZ3" s="153"/>
      <c r="GA3" s="153"/>
      <c r="GB3" s="153"/>
      <c r="GC3" s="153"/>
      <c r="GD3" s="153"/>
      <c r="GE3" s="153"/>
      <c r="GF3" s="153"/>
      <c r="GG3" s="153"/>
      <c r="GH3" s="153"/>
      <c r="GI3" s="153"/>
      <c r="GJ3" s="153"/>
      <c r="GK3" s="153"/>
      <c r="GL3" s="153"/>
      <c r="GM3" s="153"/>
      <c r="GN3" s="153"/>
      <c r="GO3" s="153"/>
      <c r="GP3" s="153"/>
      <c r="GQ3" s="153"/>
      <c r="GR3" s="153"/>
      <c r="GS3" s="153"/>
      <c r="GT3" s="153"/>
      <c r="GU3" s="153"/>
      <c r="GV3" s="153"/>
      <c r="GW3" s="153"/>
      <c r="GX3" s="153"/>
      <c r="GY3" s="153"/>
      <c r="GZ3" s="153"/>
      <c r="HA3" s="153"/>
      <c r="HB3" s="153"/>
      <c r="HC3" s="153"/>
      <c r="HD3" s="153"/>
      <c r="HE3" s="153"/>
      <c r="HF3" s="153"/>
      <c r="HG3" s="153"/>
      <c r="HH3" s="153"/>
      <c r="HI3" s="153"/>
      <c r="HJ3" s="153"/>
      <c r="HK3" s="153"/>
      <c r="HL3" s="153"/>
      <c r="HM3" s="153"/>
      <c r="HN3" s="153"/>
      <c r="HO3" s="153"/>
      <c r="HP3" s="153"/>
      <c r="HQ3" s="153"/>
      <c r="HR3" s="153"/>
      <c r="HS3" s="153"/>
      <c r="HT3" s="153"/>
      <c r="HU3" s="153"/>
      <c r="HV3" s="153"/>
      <c r="HW3" s="153"/>
      <c r="HX3" s="153"/>
      <c r="HY3" s="153"/>
      <c r="HZ3" s="153"/>
      <c r="IA3" s="153"/>
      <c r="IB3" s="153"/>
      <c r="IC3" s="153"/>
      <c r="ID3" s="153"/>
      <c r="IE3" s="153"/>
      <c r="IF3" s="153"/>
      <c r="IG3" s="153"/>
      <c r="IH3" s="153"/>
      <c r="II3" s="153"/>
      <c r="IJ3" s="153"/>
      <c r="IK3" s="153"/>
      <c r="IL3" s="153"/>
      <c r="IM3" s="153"/>
      <c r="IN3" s="153"/>
      <c r="IO3" s="153"/>
      <c r="IP3" s="153"/>
      <c r="IQ3" s="153"/>
      <c r="IR3" s="153"/>
      <c r="IS3" s="153"/>
      <c r="IT3" s="153"/>
      <c r="IU3" s="153"/>
      <c r="IV3" s="153"/>
      <c r="IW3" s="153"/>
      <c r="IX3" s="153"/>
      <c r="IY3" s="153"/>
      <c r="IZ3" s="153"/>
    </row>
    <row r="4" spans="1:260" ht="15" customHeight="1" x14ac:dyDescent="0.2">
      <c r="A4" s="178" t="s">
        <v>334</v>
      </c>
      <c r="B4" s="178"/>
      <c r="C4" s="179"/>
      <c r="D4" s="179" t="s">
        <v>335</v>
      </c>
      <c r="E4" s="179"/>
      <c r="F4" s="179"/>
      <c r="G4" s="178"/>
      <c r="H4" s="180"/>
      <c r="I4" s="180"/>
      <c r="J4" s="180"/>
      <c r="K4" s="180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  <c r="ES4" s="153"/>
      <c r="ET4" s="153"/>
      <c r="EU4" s="153"/>
      <c r="EV4" s="153"/>
      <c r="EW4" s="153"/>
      <c r="EX4" s="153"/>
      <c r="EY4" s="153"/>
      <c r="EZ4" s="153"/>
      <c r="FA4" s="153"/>
      <c r="FB4" s="153"/>
      <c r="FC4" s="153"/>
      <c r="FD4" s="153"/>
      <c r="FE4" s="153"/>
      <c r="FF4" s="153"/>
      <c r="FG4" s="153"/>
      <c r="FH4" s="153"/>
      <c r="FI4" s="153"/>
      <c r="FJ4" s="153"/>
      <c r="FK4" s="153"/>
      <c r="FL4" s="153"/>
      <c r="FM4" s="153"/>
      <c r="FN4" s="153"/>
      <c r="FO4" s="153"/>
      <c r="FP4" s="153"/>
      <c r="FQ4" s="153"/>
      <c r="FR4" s="153"/>
      <c r="FS4" s="153"/>
      <c r="FT4" s="153"/>
      <c r="FU4" s="153"/>
      <c r="FV4" s="153"/>
      <c r="FW4" s="153"/>
      <c r="FX4" s="153"/>
      <c r="FY4" s="153"/>
      <c r="FZ4" s="153"/>
      <c r="GA4" s="153"/>
      <c r="GB4" s="153"/>
      <c r="GC4" s="153"/>
      <c r="GD4" s="153"/>
      <c r="GE4" s="153"/>
      <c r="GF4" s="153"/>
      <c r="GG4" s="153"/>
      <c r="GH4" s="153"/>
      <c r="GI4" s="153"/>
      <c r="GJ4" s="153"/>
      <c r="GK4" s="153"/>
      <c r="GL4" s="153"/>
      <c r="GM4" s="153"/>
      <c r="GN4" s="153"/>
      <c r="GO4" s="153"/>
      <c r="GP4" s="153"/>
      <c r="GQ4" s="153"/>
      <c r="GR4" s="153"/>
      <c r="GS4" s="153"/>
      <c r="GT4" s="153"/>
      <c r="GU4" s="153"/>
      <c r="GV4" s="153"/>
      <c r="GW4" s="153"/>
      <c r="GX4" s="153"/>
      <c r="GY4" s="153"/>
      <c r="GZ4" s="153"/>
      <c r="HA4" s="153"/>
      <c r="HB4" s="153"/>
      <c r="HC4" s="153"/>
      <c r="HD4" s="153"/>
      <c r="HE4" s="153"/>
      <c r="HF4" s="153"/>
      <c r="HG4" s="153"/>
      <c r="HH4" s="153"/>
      <c r="HI4" s="153"/>
      <c r="HJ4" s="153"/>
      <c r="HK4" s="153"/>
      <c r="HL4" s="153"/>
      <c r="HM4" s="153"/>
      <c r="HN4" s="153"/>
      <c r="HO4" s="153"/>
      <c r="HP4" s="153"/>
      <c r="HQ4" s="153"/>
      <c r="HR4" s="153"/>
      <c r="HS4" s="153"/>
      <c r="HT4" s="153"/>
      <c r="HU4" s="153"/>
      <c r="HV4" s="153"/>
      <c r="HW4" s="153"/>
      <c r="HX4" s="153"/>
      <c r="HY4" s="153"/>
      <c r="HZ4" s="153"/>
      <c r="IA4" s="153"/>
      <c r="IB4" s="153"/>
      <c r="IC4" s="153"/>
      <c r="ID4" s="153"/>
      <c r="IE4" s="153"/>
      <c r="IF4" s="153"/>
      <c r="IG4" s="153"/>
      <c r="IH4" s="153"/>
      <c r="II4" s="153"/>
      <c r="IJ4" s="153"/>
      <c r="IK4" s="153"/>
      <c r="IL4" s="153"/>
      <c r="IM4" s="153"/>
      <c r="IN4" s="153"/>
      <c r="IO4" s="153"/>
      <c r="IP4" s="153"/>
      <c r="IQ4" s="153"/>
      <c r="IR4" s="153"/>
      <c r="IS4" s="153"/>
      <c r="IT4" s="153"/>
      <c r="IU4" s="153"/>
      <c r="IV4" s="153"/>
      <c r="IW4" s="153"/>
      <c r="IX4" s="153"/>
      <c r="IY4" s="153"/>
      <c r="IZ4" s="153"/>
    </row>
    <row r="5" spans="1:260" ht="15" customHeight="1" x14ac:dyDescent="0.2">
      <c r="A5" s="174" t="s">
        <v>336</v>
      </c>
      <c r="B5" s="174"/>
      <c r="C5" s="173" t="s">
        <v>337</v>
      </c>
      <c r="D5" s="300" t="s">
        <v>338</v>
      </c>
      <c r="F5" s="173">
        <v>1</v>
      </c>
      <c r="G5" s="174" t="s">
        <v>47</v>
      </c>
      <c r="H5" s="160">
        <v>0</v>
      </c>
      <c r="I5" s="161"/>
      <c r="J5" s="161"/>
      <c r="K5" s="171">
        <f>H5*F5</f>
        <v>0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  <c r="ES5" s="153"/>
      <c r="ET5" s="153"/>
      <c r="EU5" s="153"/>
      <c r="EV5" s="153"/>
      <c r="EW5" s="153"/>
      <c r="EX5" s="153"/>
      <c r="EY5" s="153"/>
      <c r="EZ5" s="153"/>
      <c r="FA5" s="153"/>
      <c r="FB5" s="153"/>
      <c r="FC5" s="153"/>
      <c r="FD5" s="153"/>
      <c r="FE5" s="153"/>
      <c r="FF5" s="153"/>
      <c r="FG5" s="153"/>
      <c r="FH5" s="153"/>
      <c r="FI5" s="153"/>
      <c r="FJ5" s="153"/>
      <c r="FK5" s="153"/>
      <c r="FL5" s="153"/>
      <c r="FM5" s="153"/>
      <c r="FN5" s="153"/>
      <c r="FO5" s="153"/>
      <c r="FP5" s="153"/>
      <c r="FQ5" s="153"/>
      <c r="FR5" s="153"/>
      <c r="FS5" s="153"/>
      <c r="FT5" s="153"/>
      <c r="FU5" s="153"/>
      <c r="FV5" s="153"/>
      <c r="FW5" s="153"/>
      <c r="FX5" s="153"/>
      <c r="FY5" s="153"/>
      <c r="FZ5" s="153"/>
      <c r="GA5" s="153"/>
      <c r="GB5" s="153"/>
      <c r="GC5" s="153"/>
      <c r="GD5" s="153"/>
      <c r="GE5" s="153"/>
      <c r="GF5" s="153"/>
      <c r="GG5" s="153"/>
      <c r="GH5" s="153"/>
      <c r="GI5" s="153"/>
      <c r="GJ5" s="153"/>
      <c r="GK5" s="153"/>
      <c r="GL5" s="153"/>
      <c r="GM5" s="153"/>
      <c r="GN5" s="153"/>
      <c r="GO5" s="153"/>
      <c r="GP5" s="153"/>
      <c r="GQ5" s="153"/>
      <c r="GR5" s="153"/>
      <c r="GS5" s="153"/>
      <c r="GT5" s="153"/>
      <c r="GU5" s="153"/>
      <c r="GV5" s="153"/>
      <c r="GW5" s="153"/>
      <c r="GX5" s="153"/>
      <c r="GY5" s="153"/>
      <c r="GZ5" s="153"/>
      <c r="HA5" s="153"/>
      <c r="HB5" s="153"/>
      <c r="HC5" s="153"/>
      <c r="HD5" s="153"/>
      <c r="HE5" s="153"/>
      <c r="HF5" s="153"/>
      <c r="HG5" s="153"/>
      <c r="HH5" s="153"/>
      <c r="HI5" s="153"/>
      <c r="HJ5" s="153"/>
      <c r="HK5" s="153"/>
      <c r="HL5" s="153"/>
      <c r="HM5" s="153"/>
      <c r="HN5" s="153"/>
      <c r="HO5" s="153"/>
      <c r="HP5" s="153"/>
      <c r="HQ5" s="153"/>
      <c r="HR5" s="153"/>
      <c r="HS5" s="153"/>
      <c r="HT5" s="153"/>
      <c r="HU5" s="153"/>
      <c r="HV5" s="153"/>
      <c r="HW5" s="153"/>
      <c r="HX5" s="153"/>
      <c r="HY5" s="153"/>
      <c r="HZ5" s="153"/>
      <c r="IA5" s="153"/>
      <c r="IB5" s="153"/>
      <c r="IC5" s="153"/>
      <c r="ID5" s="153"/>
      <c r="IE5" s="153"/>
      <c r="IF5" s="153"/>
      <c r="IG5" s="153"/>
      <c r="IH5" s="153"/>
      <c r="II5" s="153"/>
      <c r="IJ5" s="153"/>
      <c r="IK5" s="153"/>
      <c r="IL5" s="153"/>
      <c r="IM5" s="153"/>
      <c r="IN5" s="153"/>
      <c r="IO5" s="153"/>
      <c r="IP5" s="153"/>
      <c r="IQ5" s="153"/>
      <c r="IR5" s="153"/>
      <c r="IS5" s="153"/>
      <c r="IT5" s="153"/>
      <c r="IU5" s="153"/>
      <c r="IV5" s="153"/>
      <c r="IW5" s="153"/>
      <c r="IX5" s="153"/>
      <c r="IY5" s="153"/>
      <c r="IZ5" s="153"/>
    </row>
    <row r="6" spans="1:260" ht="15" customHeight="1" x14ac:dyDescent="0.2">
      <c r="A6" s="174"/>
      <c r="B6" s="174"/>
      <c r="C6" s="173" t="s">
        <v>339</v>
      </c>
      <c r="D6" s="301" t="s">
        <v>340</v>
      </c>
      <c r="F6" s="173">
        <v>1</v>
      </c>
      <c r="G6" s="174" t="s">
        <v>47</v>
      </c>
      <c r="H6" s="160">
        <v>0</v>
      </c>
      <c r="I6" s="161"/>
      <c r="J6" s="161"/>
      <c r="K6" s="171">
        <f t="shared" ref="K6" si="0">H6*F6</f>
        <v>0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53"/>
      <c r="DQ6" s="153"/>
      <c r="DR6" s="153"/>
      <c r="DS6" s="153"/>
      <c r="DT6" s="153"/>
      <c r="DU6" s="153"/>
      <c r="DV6" s="153"/>
      <c r="DW6" s="153"/>
      <c r="DX6" s="153"/>
      <c r="DY6" s="153"/>
      <c r="DZ6" s="153"/>
      <c r="EA6" s="153"/>
      <c r="EB6" s="153"/>
      <c r="EC6" s="153"/>
      <c r="ED6" s="153"/>
      <c r="EE6" s="153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53"/>
      <c r="ER6" s="153"/>
      <c r="ES6" s="153"/>
      <c r="ET6" s="153"/>
      <c r="EU6" s="153"/>
      <c r="EV6" s="153"/>
      <c r="EW6" s="153"/>
      <c r="EX6" s="153"/>
      <c r="EY6" s="153"/>
      <c r="EZ6" s="153"/>
      <c r="FA6" s="153"/>
      <c r="FB6" s="153"/>
      <c r="FC6" s="153"/>
      <c r="FD6" s="153"/>
      <c r="FE6" s="153"/>
      <c r="FF6" s="153"/>
      <c r="FG6" s="153"/>
      <c r="FH6" s="153"/>
      <c r="FI6" s="153"/>
      <c r="FJ6" s="153"/>
      <c r="FK6" s="153"/>
      <c r="FL6" s="153"/>
      <c r="FM6" s="153"/>
      <c r="FN6" s="153"/>
      <c r="FO6" s="153"/>
      <c r="FP6" s="153"/>
      <c r="FQ6" s="153"/>
      <c r="FR6" s="153"/>
      <c r="FS6" s="153"/>
      <c r="FT6" s="153"/>
      <c r="FU6" s="153"/>
      <c r="FV6" s="153"/>
      <c r="FW6" s="153"/>
      <c r="FX6" s="153"/>
      <c r="FY6" s="153"/>
      <c r="FZ6" s="153"/>
      <c r="GA6" s="153"/>
      <c r="GB6" s="153"/>
      <c r="GC6" s="153"/>
      <c r="GD6" s="153"/>
      <c r="GE6" s="153"/>
      <c r="GF6" s="153"/>
      <c r="GG6" s="153"/>
      <c r="GH6" s="153"/>
      <c r="GI6" s="153"/>
      <c r="GJ6" s="153"/>
      <c r="GK6" s="153"/>
      <c r="GL6" s="153"/>
      <c r="GM6" s="153"/>
      <c r="GN6" s="153"/>
      <c r="GO6" s="153"/>
      <c r="GP6" s="153"/>
      <c r="GQ6" s="153"/>
      <c r="GR6" s="153"/>
      <c r="GS6" s="153"/>
      <c r="GT6" s="153"/>
      <c r="GU6" s="153"/>
      <c r="GV6" s="153"/>
      <c r="GW6" s="153"/>
      <c r="GX6" s="153"/>
      <c r="GY6" s="153"/>
      <c r="GZ6" s="153"/>
      <c r="HA6" s="153"/>
      <c r="HB6" s="153"/>
      <c r="HC6" s="153"/>
      <c r="HD6" s="153"/>
      <c r="HE6" s="153"/>
      <c r="HF6" s="153"/>
      <c r="HG6" s="153"/>
      <c r="HH6" s="153"/>
      <c r="HI6" s="153"/>
      <c r="HJ6" s="153"/>
      <c r="HK6" s="153"/>
      <c r="HL6" s="153"/>
      <c r="HM6" s="153"/>
      <c r="HN6" s="153"/>
      <c r="HO6" s="153"/>
      <c r="HP6" s="153"/>
      <c r="HQ6" s="153"/>
      <c r="HR6" s="153"/>
      <c r="HS6" s="153"/>
      <c r="HT6" s="153"/>
      <c r="HU6" s="153"/>
      <c r="HV6" s="153"/>
      <c r="HW6" s="153"/>
      <c r="HX6" s="153"/>
      <c r="HY6" s="153"/>
      <c r="HZ6" s="153"/>
      <c r="IA6" s="153"/>
      <c r="IB6" s="153"/>
      <c r="IC6" s="153"/>
      <c r="ID6" s="153"/>
      <c r="IE6" s="153"/>
      <c r="IF6" s="153"/>
      <c r="IG6" s="153"/>
      <c r="IH6" s="153"/>
      <c r="II6" s="153"/>
      <c r="IJ6" s="153"/>
      <c r="IK6" s="153"/>
      <c r="IL6" s="153"/>
      <c r="IM6" s="153"/>
      <c r="IN6" s="153"/>
      <c r="IO6" s="153"/>
      <c r="IP6" s="153"/>
      <c r="IQ6" s="153"/>
      <c r="IR6" s="153"/>
      <c r="IS6" s="153"/>
      <c r="IT6" s="153"/>
      <c r="IU6" s="153"/>
      <c r="IV6" s="153"/>
      <c r="IW6" s="153"/>
      <c r="IX6" s="153"/>
      <c r="IY6" s="153"/>
      <c r="IZ6" s="153"/>
    </row>
    <row r="7" spans="1:260" ht="15" customHeight="1" x14ac:dyDescent="0.2">
      <c r="A7" s="174"/>
      <c r="B7" s="174"/>
      <c r="C7" s="173"/>
      <c r="D7" s="173"/>
      <c r="F7" s="173"/>
      <c r="G7" s="174"/>
      <c r="H7" s="175"/>
      <c r="I7" s="175"/>
      <c r="J7" s="175"/>
      <c r="K7" s="175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3"/>
      <c r="DP7" s="153"/>
      <c r="DQ7" s="153"/>
      <c r="DR7" s="153"/>
      <c r="DS7" s="153"/>
      <c r="DT7" s="153"/>
      <c r="DU7" s="153"/>
      <c r="DV7" s="153"/>
      <c r="DW7" s="153"/>
      <c r="DX7" s="153"/>
      <c r="DY7" s="153"/>
      <c r="DZ7" s="153"/>
      <c r="EA7" s="153"/>
      <c r="EB7" s="153"/>
      <c r="EC7" s="153"/>
      <c r="ED7" s="153"/>
      <c r="EE7" s="153"/>
      <c r="EF7" s="153"/>
      <c r="EG7" s="153"/>
      <c r="EH7" s="153"/>
      <c r="EI7" s="153"/>
      <c r="EJ7" s="153"/>
      <c r="EK7" s="153"/>
      <c r="EL7" s="153"/>
      <c r="EM7" s="153"/>
      <c r="EN7" s="153"/>
      <c r="EO7" s="153"/>
      <c r="EP7" s="153"/>
      <c r="EQ7" s="153"/>
      <c r="ER7" s="153"/>
      <c r="ES7" s="153"/>
      <c r="ET7" s="153"/>
      <c r="EU7" s="153"/>
      <c r="EV7" s="153"/>
      <c r="EW7" s="153"/>
      <c r="EX7" s="153"/>
      <c r="EY7" s="153"/>
      <c r="EZ7" s="153"/>
      <c r="FA7" s="153"/>
      <c r="FB7" s="153"/>
      <c r="FC7" s="153"/>
      <c r="FD7" s="153"/>
      <c r="FE7" s="153"/>
      <c r="FF7" s="153"/>
      <c r="FG7" s="153"/>
      <c r="FH7" s="153"/>
      <c r="FI7" s="153"/>
      <c r="FJ7" s="153"/>
      <c r="FK7" s="153"/>
      <c r="FL7" s="153"/>
      <c r="FM7" s="153"/>
      <c r="FN7" s="153"/>
      <c r="FO7" s="153"/>
      <c r="FP7" s="153"/>
      <c r="FQ7" s="153"/>
      <c r="FR7" s="153"/>
      <c r="FS7" s="153"/>
      <c r="FT7" s="153"/>
      <c r="FU7" s="153"/>
      <c r="FV7" s="153"/>
      <c r="FW7" s="153"/>
      <c r="FX7" s="153"/>
      <c r="FY7" s="153"/>
      <c r="FZ7" s="153"/>
      <c r="GA7" s="153"/>
      <c r="GB7" s="153"/>
      <c r="GC7" s="153"/>
      <c r="GD7" s="153"/>
      <c r="GE7" s="153"/>
      <c r="GF7" s="153"/>
      <c r="GG7" s="153"/>
      <c r="GH7" s="153"/>
      <c r="GI7" s="153"/>
      <c r="GJ7" s="153"/>
      <c r="GK7" s="153"/>
      <c r="GL7" s="153"/>
      <c r="GM7" s="153"/>
      <c r="GN7" s="153"/>
      <c r="GO7" s="153"/>
      <c r="GP7" s="153"/>
      <c r="GQ7" s="153"/>
      <c r="GR7" s="153"/>
      <c r="GS7" s="153"/>
      <c r="GT7" s="153"/>
      <c r="GU7" s="153"/>
      <c r="GV7" s="153"/>
      <c r="GW7" s="153"/>
      <c r="GX7" s="153"/>
      <c r="GY7" s="153"/>
      <c r="GZ7" s="153"/>
      <c r="HA7" s="153"/>
      <c r="HB7" s="153"/>
      <c r="HC7" s="153"/>
      <c r="HD7" s="153"/>
      <c r="HE7" s="153"/>
      <c r="HF7" s="153"/>
      <c r="HG7" s="153"/>
      <c r="HH7" s="153"/>
      <c r="HI7" s="153"/>
      <c r="HJ7" s="153"/>
      <c r="HK7" s="153"/>
      <c r="HL7" s="153"/>
      <c r="HM7" s="153"/>
      <c r="HN7" s="153"/>
      <c r="HO7" s="153"/>
      <c r="HP7" s="153"/>
      <c r="HQ7" s="153"/>
      <c r="HR7" s="153"/>
      <c r="HS7" s="153"/>
      <c r="HT7" s="153"/>
      <c r="HU7" s="153"/>
      <c r="HV7" s="153"/>
      <c r="HW7" s="153"/>
      <c r="HX7" s="153"/>
      <c r="HY7" s="153"/>
      <c r="HZ7" s="153"/>
      <c r="IA7" s="153"/>
      <c r="IB7" s="153"/>
      <c r="IC7" s="153"/>
      <c r="ID7" s="153"/>
      <c r="IE7" s="153"/>
      <c r="IF7" s="153"/>
      <c r="IG7" s="153"/>
      <c r="IH7" s="153"/>
      <c r="II7" s="153"/>
      <c r="IJ7" s="153"/>
      <c r="IK7" s="153"/>
      <c r="IL7" s="153"/>
      <c r="IM7" s="153"/>
      <c r="IN7" s="153"/>
      <c r="IO7" s="153"/>
      <c r="IP7" s="153"/>
      <c r="IQ7" s="153"/>
      <c r="IR7" s="153"/>
      <c r="IS7" s="153"/>
      <c r="IT7" s="153"/>
      <c r="IU7" s="153"/>
      <c r="IV7" s="153"/>
      <c r="IW7" s="153"/>
      <c r="IX7" s="153"/>
      <c r="IY7" s="153"/>
      <c r="IZ7" s="153"/>
    </row>
    <row r="8" spans="1:260" ht="15" customHeight="1" x14ac:dyDescent="0.2">
      <c r="A8" s="176"/>
      <c r="B8" s="176"/>
      <c r="C8" s="177"/>
      <c r="D8" s="162" t="s">
        <v>48</v>
      </c>
      <c r="E8" s="162"/>
      <c r="F8" s="162"/>
      <c r="G8" s="162"/>
      <c r="H8" s="162"/>
      <c r="I8" s="163"/>
      <c r="J8" s="163"/>
      <c r="K8" s="164">
        <f>SUM(K5:K6)</f>
        <v>0</v>
      </c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  <c r="DZ8" s="153"/>
      <c r="EA8" s="153"/>
      <c r="EB8" s="153"/>
      <c r="EC8" s="153"/>
      <c r="ED8" s="153"/>
      <c r="EE8" s="153"/>
      <c r="EF8" s="153"/>
      <c r="EG8" s="153"/>
      <c r="EH8" s="153"/>
      <c r="EI8" s="153"/>
      <c r="EJ8" s="153"/>
      <c r="EK8" s="153"/>
      <c r="EL8" s="153"/>
      <c r="EM8" s="153"/>
      <c r="EN8" s="153"/>
      <c r="EO8" s="153"/>
      <c r="EP8" s="153"/>
      <c r="EQ8" s="153"/>
      <c r="ER8" s="153"/>
      <c r="ES8" s="153"/>
      <c r="ET8" s="153"/>
      <c r="EU8" s="153"/>
      <c r="EV8" s="153"/>
      <c r="EW8" s="153"/>
      <c r="EX8" s="153"/>
      <c r="EY8" s="153"/>
      <c r="EZ8" s="153"/>
      <c r="FA8" s="153"/>
      <c r="FB8" s="153"/>
      <c r="FC8" s="153"/>
      <c r="FD8" s="153"/>
      <c r="FE8" s="153"/>
      <c r="FF8" s="153"/>
      <c r="FG8" s="153"/>
      <c r="FH8" s="153"/>
      <c r="FI8" s="153"/>
      <c r="FJ8" s="153"/>
      <c r="FK8" s="153"/>
      <c r="FL8" s="153"/>
      <c r="FM8" s="153"/>
      <c r="FN8" s="153"/>
      <c r="FO8" s="153"/>
      <c r="FP8" s="153"/>
      <c r="FQ8" s="153"/>
      <c r="FR8" s="153"/>
      <c r="FS8" s="153"/>
      <c r="FT8" s="153"/>
      <c r="FU8" s="153"/>
      <c r="FV8" s="153"/>
      <c r="FW8" s="153"/>
      <c r="FX8" s="153"/>
      <c r="FY8" s="153"/>
      <c r="FZ8" s="153"/>
      <c r="GA8" s="153"/>
      <c r="GB8" s="153"/>
      <c r="GC8" s="153"/>
      <c r="GD8" s="153"/>
      <c r="GE8" s="153"/>
      <c r="GF8" s="153"/>
      <c r="GG8" s="153"/>
      <c r="GH8" s="153"/>
      <c r="GI8" s="153"/>
      <c r="GJ8" s="153"/>
      <c r="GK8" s="153"/>
      <c r="GL8" s="153"/>
      <c r="GM8" s="153"/>
      <c r="GN8" s="153"/>
      <c r="GO8" s="153"/>
      <c r="GP8" s="153"/>
      <c r="GQ8" s="153"/>
      <c r="GR8" s="153"/>
      <c r="GS8" s="153"/>
      <c r="GT8" s="153"/>
      <c r="GU8" s="153"/>
      <c r="GV8" s="153"/>
      <c r="GW8" s="153"/>
      <c r="GX8" s="153"/>
      <c r="GY8" s="153"/>
      <c r="GZ8" s="153"/>
      <c r="HA8" s="153"/>
      <c r="HB8" s="153"/>
      <c r="HC8" s="153"/>
      <c r="HD8" s="153"/>
      <c r="HE8" s="153"/>
      <c r="HF8" s="153"/>
      <c r="HG8" s="153"/>
      <c r="HH8" s="153"/>
      <c r="HI8" s="153"/>
      <c r="HJ8" s="153"/>
      <c r="HK8" s="153"/>
      <c r="HL8" s="153"/>
      <c r="HM8" s="153"/>
      <c r="HN8" s="153"/>
      <c r="HO8" s="153"/>
      <c r="HP8" s="153"/>
      <c r="HQ8" s="153"/>
      <c r="HR8" s="153"/>
      <c r="HS8" s="153"/>
      <c r="HT8" s="153"/>
      <c r="HU8" s="153"/>
      <c r="HV8" s="153"/>
      <c r="HW8" s="153"/>
      <c r="HX8" s="153"/>
      <c r="HY8" s="153"/>
      <c r="HZ8" s="153"/>
      <c r="IA8" s="153"/>
      <c r="IB8" s="153"/>
      <c r="IC8" s="153"/>
      <c r="ID8" s="153"/>
      <c r="IE8" s="153"/>
      <c r="IF8" s="153"/>
      <c r="IG8" s="153"/>
      <c r="IH8" s="153"/>
      <c r="II8" s="153"/>
      <c r="IJ8" s="153"/>
      <c r="IK8" s="153"/>
      <c r="IL8" s="153"/>
      <c r="IM8" s="153"/>
      <c r="IN8" s="153"/>
      <c r="IO8" s="153"/>
      <c r="IP8" s="153"/>
      <c r="IQ8" s="153"/>
      <c r="IR8" s="153"/>
      <c r="IS8" s="153"/>
      <c r="IT8" s="153"/>
      <c r="IU8" s="153"/>
      <c r="IV8" s="153"/>
      <c r="IW8" s="153"/>
      <c r="IX8" s="153"/>
      <c r="IY8" s="153"/>
      <c r="IZ8" s="153"/>
    </row>
    <row r="9" spans="1:260" ht="15" customHeight="1" x14ac:dyDescent="0.2">
      <c r="A9" s="174"/>
      <c r="B9" s="174"/>
      <c r="C9" s="173"/>
      <c r="D9" s="173"/>
      <c r="F9" s="173"/>
      <c r="G9" s="174"/>
      <c r="H9" s="175"/>
      <c r="I9" s="175"/>
      <c r="J9" s="175"/>
      <c r="K9" s="175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/>
      <c r="EN9" s="153"/>
      <c r="EO9" s="153"/>
      <c r="EP9" s="153"/>
      <c r="EQ9" s="153"/>
      <c r="ER9" s="153"/>
      <c r="ES9" s="153"/>
      <c r="ET9" s="153"/>
      <c r="EU9" s="153"/>
      <c r="EV9" s="153"/>
      <c r="EW9" s="153"/>
      <c r="EX9" s="153"/>
      <c r="EY9" s="153"/>
      <c r="EZ9" s="153"/>
      <c r="FA9" s="153"/>
      <c r="FB9" s="153"/>
      <c r="FC9" s="153"/>
      <c r="FD9" s="153"/>
      <c r="FE9" s="153"/>
      <c r="FF9" s="153"/>
      <c r="FG9" s="153"/>
      <c r="FH9" s="153"/>
      <c r="FI9" s="153"/>
      <c r="FJ9" s="153"/>
      <c r="FK9" s="153"/>
      <c r="FL9" s="153"/>
      <c r="FM9" s="153"/>
      <c r="FN9" s="153"/>
      <c r="FO9" s="153"/>
      <c r="FP9" s="153"/>
      <c r="FQ9" s="153"/>
      <c r="FR9" s="153"/>
      <c r="FS9" s="153"/>
      <c r="FT9" s="153"/>
      <c r="FU9" s="153"/>
      <c r="FV9" s="153"/>
      <c r="FW9" s="153"/>
      <c r="FX9" s="153"/>
      <c r="FY9" s="153"/>
      <c r="FZ9" s="153"/>
      <c r="GA9" s="153"/>
      <c r="GB9" s="153"/>
      <c r="GC9" s="153"/>
      <c r="GD9" s="153"/>
      <c r="GE9" s="153"/>
      <c r="GF9" s="153"/>
      <c r="GG9" s="153"/>
      <c r="GH9" s="153"/>
      <c r="GI9" s="153"/>
      <c r="GJ9" s="153"/>
      <c r="GK9" s="153"/>
      <c r="GL9" s="153"/>
      <c r="GM9" s="153"/>
      <c r="GN9" s="153"/>
      <c r="GO9" s="153"/>
      <c r="GP9" s="153"/>
      <c r="GQ9" s="153"/>
      <c r="GR9" s="153"/>
      <c r="GS9" s="153"/>
      <c r="GT9" s="153"/>
      <c r="GU9" s="153"/>
      <c r="GV9" s="153"/>
      <c r="GW9" s="153"/>
      <c r="GX9" s="153"/>
      <c r="GY9" s="153"/>
      <c r="GZ9" s="153"/>
      <c r="HA9" s="153"/>
      <c r="HB9" s="153"/>
      <c r="HC9" s="153"/>
      <c r="HD9" s="153"/>
      <c r="HE9" s="153"/>
      <c r="HF9" s="153"/>
      <c r="HG9" s="153"/>
      <c r="HH9" s="153"/>
      <c r="HI9" s="153"/>
      <c r="HJ9" s="153"/>
      <c r="HK9" s="153"/>
      <c r="HL9" s="153"/>
      <c r="HM9" s="153"/>
      <c r="HN9" s="153"/>
      <c r="HO9" s="153"/>
      <c r="HP9" s="153"/>
      <c r="HQ9" s="153"/>
      <c r="HR9" s="153"/>
      <c r="HS9" s="153"/>
      <c r="HT9" s="153"/>
      <c r="HU9" s="153"/>
      <c r="HV9" s="153"/>
      <c r="HW9" s="153"/>
      <c r="HX9" s="153"/>
      <c r="HY9" s="153"/>
      <c r="HZ9" s="153"/>
      <c r="IA9" s="153"/>
      <c r="IB9" s="153"/>
      <c r="IC9" s="153"/>
      <c r="ID9" s="153"/>
      <c r="IE9" s="153"/>
      <c r="IF9" s="153"/>
      <c r="IG9" s="153"/>
      <c r="IH9" s="153"/>
      <c r="II9" s="153"/>
      <c r="IJ9" s="153"/>
      <c r="IK9" s="153"/>
      <c r="IL9" s="153"/>
      <c r="IM9" s="153"/>
      <c r="IN9" s="153"/>
      <c r="IO9" s="153"/>
      <c r="IP9" s="153"/>
      <c r="IQ9" s="153"/>
      <c r="IR9" s="153"/>
      <c r="IS9" s="153"/>
      <c r="IT9" s="153"/>
      <c r="IU9" s="153"/>
      <c r="IV9" s="153"/>
      <c r="IW9" s="153"/>
      <c r="IX9" s="153"/>
      <c r="IY9" s="153"/>
      <c r="IZ9" s="153"/>
    </row>
    <row r="10" spans="1:260" s="153" customFormat="1" ht="15" customHeight="1" x14ac:dyDescent="0.2">
      <c r="A10" s="165" t="s">
        <v>341</v>
      </c>
      <c r="B10" s="165"/>
      <c r="C10" s="166"/>
      <c r="D10" s="155" t="s">
        <v>342</v>
      </c>
      <c r="E10" s="155"/>
      <c r="F10" s="167"/>
      <c r="G10" s="165"/>
      <c r="H10" s="168"/>
      <c r="I10" s="168"/>
      <c r="J10" s="168"/>
      <c r="K10" s="169"/>
    </row>
    <row r="11" spans="1:260" s="153" customFormat="1" ht="15" customHeight="1" x14ac:dyDescent="0.2">
      <c r="A11" s="186"/>
      <c r="B11" s="156"/>
      <c r="C11" s="157"/>
      <c r="D11" s="183" t="s">
        <v>343</v>
      </c>
      <c r="G11" s="170"/>
      <c r="H11" s="160">
        <v>0</v>
      </c>
      <c r="I11" s="161"/>
      <c r="J11" s="161"/>
      <c r="K11" s="171">
        <f>H11*F11</f>
        <v>0</v>
      </c>
    </row>
    <row r="12" spans="1:260" ht="15" customHeight="1" x14ac:dyDescent="0.2">
      <c r="A12" s="156" t="s">
        <v>344</v>
      </c>
      <c r="B12" s="156"/>
      <c r="C12" s="157" t="s">
        <v>345</v>
      </c>
      <c r="D12" s="182" t="s">
        <v>346</v>
      </c>
      <c r="E12" s="158"/>
      <c r="F12" s="159">
        <v>1</v>
      </c>
      <c r="G12" s="156" t="s">
        <v>47</v>
      </c>
      <c r="H12" s="160">
        <v>0</v>
      </c>
      <c r="I12" s="161"/>
      <c r="J12" s="161"/>
      <c r="K12" s="171">
        <f t="shared" ref="K12:K27" si="1">H12*F12</f>
        <v>0</v>
      </c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  <c r="FH12" s="153"/>
      <c r="FI12" s="153"/>
      <c r="FJ12" s="153"/>
      <c r="FK12" s="153"/>
      <c r="FL12" s="153"/>
      <c r="FM12" s="153"/>
      <c r="FN12" s="153"/>
      <c r="FO12" s="153"/>
      <c r="FP12" s="153"/>
      <c r="FQ12" s="153"/>
      <c r="FR12" s="153"/>
      <c r="FS12" s="153"/>
      <c r="FT12" s="153"/>
      <c r="FU12" s="153"/>
      <c r="FV12" s="153"/>
      <c r="FW12" s="153"/>
      <c r="FX12" s="153"/>
      <c r="FY12" s="153"/>
      <c r="FZ12" s="153"/>
      <c r="GA12" s="153"/>
      <c r="GB12" s="153"/>
      <c r="GC12" s="153"/>
      <c r="GD12" s="153"/>
      <c r="GE12" s="153"/>
      <c r="GF12" s="153"/>
      <c r="GG12" s="153"/>
      <c r="GH12" s="153"/>
      <c r="GI12" s="153"/>
      <c r="GJ12" s="153"/>
      <c r="GK12" s="153"/>
      <c r="GL12" s="153"/>
      <c r="GM12" s="153"/>
      <c r="GN12" s="153"/>
      <c r="GO12" s="153"/>
      <c r="GP12" s="153"/>
      <c r="GQ12" s="153"/>
      <c r="GR12" s="153"/>
      <c r="GS12" s="153"/>
      <c r="GT12" s="153"/>
      <c r="GU12" s="153"/>
      <c r="GV12" s="153"/>
      <c r="GW12" s="153"/>
      <c r="GX12" s="153"/>
      <c r="GY12" s="153"/>
      <c r="GZ12" s="153"/>
      <c r="HA12" s="153"/>
      <c r="HB12" s="153"/>
      <c r="HC12" s="153"/>
      <c r="HD12" s="153"/>
      <c r="HE12" s="153"/>
      <c r="HF12" s="153"/>
      <c r="HG12" s="153"/>
      <c r="HH12" s="153"/>
      <c r="HI12" s="153"/>
      <c r="HJ12" s="153"/>
      <c r="HK12" s="153"/>
      <c r="HL12" s="153"/>
      <c r="HM12" s="153"/>
      <c r="HN12" s="153"/>
      <c r="HO12" s="153"/>
      <c r="HP12" s="153"/>
      <c r="HQ12" s="153"/>
      <c r="HR12" s="153"/>
      <c r="HS12" s="153"/>
      <c r="HT12" s="153"/>
      <c r="HU12" s="153"/>
      <c r="HV12" s="153"/>
      <c r="HW12" s="153"/>
      <c r="HX12" s="153"/>
      <c r="HY12" s="153"/>
      <c r="HZ12" s="153"/>
      <c r="IA12" s="153"/>
      <c r="IB12" s="153"/>
      <c r="IC12" s="153"/>
      <c r="ID12" s="153"/>
      <c r="IE12" s="153"/>
      <c r="IF12" s="153"/>
      <c r="IG12" s="153"/>
      <c r="IH12" s="153"/>
      <c r="II12" s="153"/>
      <c r="IJ12" s="153"/>
      <c r="IK12" s="153"/>
      <c r="IL12" s="153"/>
      <c r="IM12" s="153"/>
      <c r="IN12" s="153"/>
      <c r="IO12" s="153"/>
      <c r="IP12" s="153"/>
      <c r="IQ12" s="153"/>
      <c r="IR12" s="153"/>
      <c r="IS12" s="153"/>
      <c r="IT12" s="153"/>
      <c r="IU12" s="153"/>
      <c r="IV12" s="153"/>
      <c r="IW12" s="153"/>
      <c r="IX12" s="153"/>
      <c r="IY12" s="153"/>
      <c r="IZ12" s="153"/>
    </row>
    <row r="13" spans="1:260" ht="15" customHeight="1" x14ac:dyDescent="0.2">
      <c r="A13" s="156" t="s">
        <v>347</v>
      </c>
      <c r="B13" s="156"/>
      <c r="C13" s="157" t="s">
        <v>348</v>
      </c>
      <c r="D13" s="182" t="s">
        <v>349</v>
      </c>
      <c r="E13" s="158"/>
      <c r="F13" s="159">
        <v>2</v>
      </c>
      <c r="G13" s="156" t="s">
        <v>350</v>
      </c>
      <c r="H13" s="160">
        <v>0</v>
      </c>
      <c r="I13" s="161"/>
      <c r="J13" s="161"/>
      <c r="K13" s="171">
        <f t="shared" si="1"/>
        <v>0</v>
      </c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  <c r="DA13" s="153"/>
      <c r="DB13" s="153"/>
      <c r="DC13" s="153"/>
      <c r="DD13" s="153"/>
      <c r="DE13" s="153"/>
      <c r="DF13" s="153"/>
      <c r="DG13" s="153"/>
      <c r="DH13" s="153"/>
      <c r="DI13" s="153"/>
      <c r="DJ13" s="153"/>
      <c r="DK13" s="153"/>
      <c r="DL13" s="153"/>
      <c r="DM13" s="153"/>
      <c r="DN13" s="153"/>
      <c r="DO13" s="153"/>
      <c r="DP13" s="153"/>
      <c r="DQ13" s="153"/>
      <c r="DR13" s="153"/>
      <c r="DS13" s="153"/>
      <c r="DT13" s="153"/>
      <c r="DU13" s="153"/>
      <c r="DV13" s="153"/>
      <c r="DW13" s="153"/>
      <c r="DX13" s="153"/>
      <c r="DY13" s="153"/>
      <c r="DZ13" s="153"/>
      <c r="EA13" s="153"/>
      <c r="EB13" s="153"/>
      <c r="EC13" s="153"/>
      <c r="ED13" s="153"/>
      <c r="EE13" s="153"/>
      <c r="EF13" s="153"/>
      <c r="EG13" s="153"/>
      <c r="EH13" s="153"/>
      <c r="EI13" s="153"/>
      <c r="EJ13" s="153"/>
      <c r="EK13" s="153"/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/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  <c r="FH13" s="153"/>
      <c r="FI13" s="153"/>
      <c r="FJ13" s="153"/>
      <c r="FK13" s="153"/>
      <c r="FL13" s="153"/>
      <c r="FM13" s="153"/>
      <c r="FN13" s="153"/>
      <c r="FO13" s="153"/>
      <c r="FP13" s="153"/>
      <c r="FQ13" s="153"/>
      <c r="FR13" s="153"/>
      <c r="FS13" s="153"/>
      <c r="FT13" s="153"/>
      <c r="FU13" s="153"/>
      <c r="FV13" s="153"/>
      <c r="FW13" s="153"/>
      <c r="FX13" s="153"/>
      <c r="FY13" s="153"/>
      <c r="FZ13" s="153"/>
      <c r="GA13" s="153"/>
      <c r="GB13" s="153"/>
      <c r="GC13" s="153"/>
      <c r="GD13" s="153"/>
      <c r="GE13" s="153"/>
      <c r="GF13" s="153"/>
      <c r="GG13" s="153"/>
      <c r="GH13" s="153"/>
      <c r="GI13" s="153"/>
      <c r="GJ13" s="153"/>
      <c r="GK13" s="153"/>
      <c r="GL13" s="153"/>
      <c r="GM13" s="153"/>
      <c r="GN13" s="153"/>
      <c r="GO13" s="153"/>
      <c r="GP13" s="153"/>
      <c r="GQ13" s="153"/>
      <c r="GR13" s="153"/>
      <c r="GS13" s="153"/>
      <c r="GT13" s="153"/>
      <c r="GU13" s="153"/>
      <c r="GV13" s="153"/>
      <c r="GW13" s="153"/>
      <c r="GX13" s="153"/>
      <c r="GY13" s="153"/>
      <c r="GZ13" s="153"/>
      <c r="HA13" s="153"/>
      <c r="HB13" s="153"/>
      <c r="HC13" s="153"/>
      <c r="HD13" s="153"/>
      <c r="HE13" s="153"/>
      <c r="HF13" s="153"/>
      <c r="HG13" s="153"/>
      <c r="HH13" s="153"/>
      <c r="HI13" s="153"/>
      <c r="HJ13" s="153"/>
      <c r="HK13" s="153"/>
      <c r="HL13" s="153"/>
      <c r="HM13" s="153"/>
      <c r="HN13" s="153"/>
      <c r="HO13" s="153"/>
      <c r="HP13" s="153"/>
      <c r="HQ13" s="153"/>
      <c r="HR13" s="153"/>
      <c r="HS13" s="153"/>
      <c r="HT13" s="153"/>
      <c r="HU13" s="153"/>
      <c r="HV13" s="153"/>
      <c r="HW13" s="153"/>
      <c r="HX13" s="153"/>
      <c r="HY13" s="153"/>
      <c r="HZ13" s="153"/>
      <c r="IA13" s="153"/>
      <c r="IB13" s="153"/>
      <c r="IC13" s="153"/>
      <c r="ID13" s="153"/>
      <c r="IE13" s="153"/>
      <c r="IF13" s="153"/>
      <c r="IG13" s="153"/>
      <c r="IH13" s="153"/>
      <c r="II13" s="153"/>
      <c r="IJ13" s="153"/>
      <c r="IK13" s="153"/>
      <c r="IL13" s="153"/>
      <c r="IM13" s="153"/>
      <c r="IN13" s="153"/>
      <c r="IO13" s="153"/>
      <c r="IP13" s="153"/>
      <c r="IQ13" s="153"/>
      <c r="IR13" s="153"/>
      <c r="IS13" s="153"/>
      <c r="IT13" s="153"/>
      <c r="IU13" s="153"/>
      <c r="IV13" s="153"/>
      <c r="IW13" s="153"/>
      <c r="IX13" s="153"/>
      <c r="IY13" s="153"/>
      <c r="IZ13" s="153"/>
    </row>
    <row r="14" spans="1:260" ht="15" customHeight="1" x14ac:dyDescent="0.2">
      <c r="A14" s="156"/>
      <c r="B14" s="156"/>
      <c r="C14" s="157"/>
      <c r="D14" s="172"/>
      <c r="E14" s="158"/>
      <c r="F14" s="159"/>
      <c r="G14" s="156"/>
      <c r="H14" s="160">
        <v>0</v>
      </c>
      <c r="I14" s="161"/>
      <c r="J14" s="161"/>
      <c r="K14" s="171">
        <f t="shared" si="1"/>
        <v>0</v>
      </c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3"/>
      <c r="DP14" s="153"/>
      <c r="DQ14" s="153"/>
      <c r="DR14" s="153"/>
      <c r="DS14" s="153"/>
      <c r="DT14" s="153"/>
      <c r="DU14" s="153"/>
      <c r="DV14" s="153"/>
      <c r="DW14" s="153"/>
      <c r="DX14" s="153"/>
      <c r="DY14" s="153"/>
      <c r="DZ14" s="153"/>
      <c r="EA14" s="153"/>
      <c r="EB14" s="153"/>
      <c r="EC14" s="153"/>
      <c r="ED14" s="153"/>
      <c r="EE14" s="153"/>
      <c r="EF14" s="153"/>
      <c r="EG14" s="153"/>
      <c r="EH14" s="153"/>
      <c r="EI14" s="153"/>
      <c r="EJ14" s="153"/>
      <c r="EK14" s="153"/>
      <c r="EL14" s="153"/>
      <c r="EM14" s="153"/>
      <c r="EN14" s="153"/>
      <c r="EO14" s="153"/>
      <c r="EP14" s="153"/>
      <c r="EQ14" s="153"/>
      <c r="ER14" s="153"/>
      <c r="ES14" s="153"/>
      <c r="ET14" s="153"/>
      <c r="EU14" s="153"/>
      <c r="EV14" s="153"/>
      <c r="EW14" s="153"/>
      <c r="EX14" s="153"/>
      <c r="EY14" s="153"/>
      <c r="EZ14" s="153"/>
      <c r="FA14" s="153"/>
      <c r="FB14" s="153"/>
      <c r="FC14" s="153"/>
      <c r="FD14" s="153"/>
      <c r="FE14" s="153"/>
      <c r="FF14" s="153"/>
      <c r="FG14" s="153"/>
      <c r="FH14" s="153"/>
      <c r="FI14" s="153"/>
      <c r="FJ14" s="153"/>
      <c r="FK14" s="153"/>
      <c r="FL14" s="153"/>
      <c r="FM14" s="153"/>
      <c r="FN14" s="153"/>
      <c r="FO14" s="153"/>
      <c r="FP14" s="153"/>
      <c r="FQ14" s="153"/>
      <c r="FR14" s="153"/>
      <c r="FS14" s="153"/>
      <c r="FT14" s="153"/>
      <c r="FU14" s="153"/>
      <c r="FV14" s="153"/>
      <c r="FW14" s="153"/>
      <c r="FX14" s="153"/>
      <c r="FY14" s="153"/>
      <c r="FZ14" s="153"/>
      <c r="GA14" s="153"/>
      <c r="GB14" s="153"/>
      <c r="GC14" s="153"/>
      <c r="GD14" s="153"/>
      <c r="GE14" s="153"/>
      <c r="GF14" s="153"/>
      <c r="GG14" s="153"/>
      <c r="GH14" s="153"/>
      <c r="GI14" s="153"/>
      <c r="GJ14" s="153"/>
      <c r="GK14" s="153"/>
      <c r="GL14" s="153"/>
      <c r="GM14" s="153"/>
      <c r="GN14" s="153"/>
      <c r="GO14" s="153"/>
      <c r="GP14" s="153"/>
      <c r="GQ14" s="153"/>
      <c r="GR14" s="153"/>
      <c r="GS14" s="153"/>
      <c r="GT14" s="153"/>
      <c r="GU14" s="153"/>
      <c r="GV14" s="153"/>
      <c r="GW14" s="153"/>
      <c r="GX14" s="153"/>
      <c r="GY14" s="153"/>
      <c r="GZ14" s="153"/>
      <c r="HA14" s="153"/>
      <c r="HB14" s="153"/>
      <c r="HC14" s="153"/>
      <c r="HD14" s="153"/>
      <c r="HE14" s="153"/>
      <c r="HF14" s="153"/>
      <c r="HG14" s="153"/>
      <c r="HH14" s="153"/>
      <c r="HI14" s="153"/>
      <c r="HJ14" s="153"/>
      <c r="HK14" s="153"/>
      <c r="HL14" s="153"/>
      <c r="HM14" s="153"/>
      <c r="HN14" s="153"/>
      <c r="HO14" s="153"/>
      <c r="HP14" s="153"/>
      <c r="HQ14" s="153"/>
      <c r="HR14" s="153"/>
      <c r="HS14" s="153"/>
      <c r="HT14" s="153"/>
      <c r="HU14" s="153"/>
      <c r="HV14" s="153"/>
      <c r="HW14" s="153"/>
      <c r="HX14" s="153"/>
      <c r="HY14" s="153"/>
      <c r="HZ14" s="153"/>
      <c r="IA14" s="153"/>
      <c r="IB14" s="153"/>
      <c r="IC14" s="153"/>
      <c r="ID14" s="153"/>
      <c r="IE14" s="153"/>
      <c r="IF14" s="153"/>
      <c r="IG14" s="153"/>
      <c r="IH14" s="153"/>
      <c r="II14" s="153"/>
      <c r="IJ14" s="153"/>
      <c r="IK14" s="153"/>
      <c r="IL14" s="153"/>
      <c r="IM14" s="153"/>
      <c r="IN14" s="153"/>
      <c r="IO14" s="153"/>
      <c r="IP14" s="153"/>
      <c r="IQ14" s="153"/>
      <c r="IR14" s="153"/>
      <c r="IS14" s="153"/>
      <c r="IT14" s="153"/>
      <c r="IU14" s="153"/>
      <c r="IV14" s="153"/>
      <c r="IW14" s="153"/>
      <c r="IX14" s="153"/>
      <c r="IY14" s="153"/>
      <c r="IZ14" s="153"/>
    </row>
    <row r="15" spans="1:260" ht="15" customHeight="1" x14ac:dyDescent="0.2">
      <c r="A15" s="186"/>
      <c r="B15" s="156"/>
      <c r="C15" s="157"/>
      <c r="D15" s="183" t="s">
        <v>351</v>
      </c>
      <c r="E15" s="158"/>
      <c r="F15" s="159"/>
      <c r="G15" s="156"/>
      <c r="H15" s="160">
        <v>0</v>
      </c>
      <c r="I15" s="161"/>
      <c r="J15" s="161"/>
      <c r="K15" s="171">
        <f t="shared" si="1"/>
        <v>0</v>
      </c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Q15" s="153"/>
      <c r="ER15" s="153"/>
      <c r="ES15" s="153"/>
      <c r="ET15" s="153"/>
      <c r="EU15" s="153"/>
      <c r="EV15" s="153"/>
      <c r="EW15" s="153"/>
      <c r="EX15" s="153"/>
      <c r="EY15" s="153"/>
      <c r="EZ15" s="153"/>
      <c r="FA15" s="153"/>
      <c r="FB15" s="153"/>
      <c r="FC15" s="153"/>
      <c r="FD15" s="153"/>
      <c r="FE15" s="153"/>
      <c r="FF15" s="153"/>
      <c r="FG15" s="153"/>
      <c r="FH15" s="153"/>
      <c r="FI15" s="153"/>
      <c r="FJ15" s="153"/>
      <c r="FK15" s="153"/>
      <c r="FL15" s="153"/>
      <c r="FM15" s="153"/>
      <c r="FN15" s="153"/>
      <c r="FO15" s="153"/>
      <c r="FP15" s="153"/>
      <c r="FQ15" s="153"/>
      <c r="FR15" s="153"/>
      <c r="FS15" s="153"/>
      <c r="FT15" s="153"/>
      <c r="FU15" s="153"/>
      <c r="FV15" s="153"/>
      <c r="FW15" s="153"/>
      <c r="FX15" s="153"/>
      <c r="FY15" s="153"/>
      <c r="FZ15" s="153"/>
      <c r="GA15" s="153"/>
      <c r="GB15" s="153"/>
      <c r="GC15" s="153"/>
      <c r="GD15" s="153"/>
      <c r="GE15" s="153"/>
      <c r="GF15" s="153"/>
      <c r="GG15" s="153"/>
      <c r="GH15" s="153"/>
      <c r="GI15" s="153"/>
      <c r="GJ15" s="153"/>
      <c r="GK15" s="153"/>
      <c r="GL15" s="153"/>
      <c r="GM15" s="153"/>
      <c r="GN15" s="153"/>
      <c r="GO15" s="153"/>
      <c r="GP15" s="153"/>
      <c r="GQ15" s="153"/>
      <c r="GR15" s="153"/>
      <c r="GS15" s="153"/>
      <c r="GT15" s="153"/>
      <c r="GU15" s="153"/>
      <c r="GV15" s="153"/>
      <c r="GW15" s="153"/>
      <c r="GX15" s="153"/>
      <c r="GY15" s="153"/>
      <c r="GZ15" s="153"/>
      <c r="HA15" s="153"/>
      <c r="HB15" s="153"/>
      <c r="HC15" s="153"/>
      <c r="HD15" s="153"/>
      <c r="HE15" s="153"/>
      <c r="HF15" s="153"/>
      <c r="HG15" s="153"/>
      <c r="HH15" s="153"/>
      <c r="HI15" s="153"/>
      <c r="HJ15" s="153"/>
      <c r="HK15" s="153"/>
      <c r="HL15" s="153"/>
      <c r="HM15" s="153"/>
      <c r="HN15" s="153"/>
      <c r="HO15" s="153"/>
      <c r="HP15" s="153"/>
      <c r="HQ15" s="153"/>
      <c r="HR15" s="153"/>
      <c r="HS15" s="153"/>
      <c r="HT15" s="153"/>
      <c r="HU15" s="153"/>
      <c r="HV15" s="153"/>
      <c r="HW15" s="153"/>
      <c r="HX15" s="153"/>
      <c r="HY15" s="153"/>
      <c r="HZ15" s="153"/>
      <c r="IA15" s="153"/>
      <c r="IB15" s="153"/>
      <c r="IC15" s="153"/>
      <c r="ID15" s="153"/>
      <c r="IE15" s="153"/>
      <c r="IF15" s="153"/>
      <c r="IG15" s="153"/>
      <c r="IH15" s="153"/>
      <c r="II15" s="153"/>
      <c r="IJ15" s="153"/>
      <c r="IK15" s="153"/>
      <c r="IL15" s="153"/>
      <c r="IM15" s="153"/>
      <c r="IN15" s="153"/>
      <c r="IO15" s="153"/>
      <c r="IP15" s="153"/>
      <c r="IQ15" s="153"/>
      <c r="IR15" s="153"/>
      <c r="IS15" s="153"/>
      <c r="IT15" s="153"/>
      <c r="IU15" s="153"/>
      <c r="IV15" s="153"/>
      <c r="IW15" s="153"/>
      <c r="IX15" s="153"/>
      <c r="IY15" s="153"/>
      <c r="IZ15" s="153"/>
    </row>
    <row r="16" spans="1:260" ht="15" customHeight="1" x14ac:dyDescent="0.2">
      <c r="A16" s="156" t="s">
        <v>352</v>
      </c>
      <c r="B16" s="156"/>
      <c r="C16" s="157" t="s">
        <v>353</v>
      </c>
      <c r="D16" s="182" t="s">
        <v>354</v>
      </c>
      <c r="E16" s="158"/>
      <c r="F16" s="159">
        <v>1</v>
      </c>
      <c r="G16" s="156" t="s">
        <v>47</v>
      </c>
      <c r="H16" s="160">
        <v>0</v>
      </c>
      <c r="I16" s="161"/>
      <c r="J16" s="161"/>
      <c r="K16" s="171">
        <f t="shared" si="1"/>
        <v>0</v>
      </c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  <c r="DZ16" s="153"/>
      <c r="EA16" s="153"/>
      <c r="EB16" s="153"/>
      <c r="EC16" s="153"/>
      <c r="ED16" s="153"/>
      <c r="EE16" s="153"/>
      <c r="EF16" s="153"/>
      <c r="EG16" s="153"/>
      <c r="EH16" s="153"/>
      <c r="EI16" s="153"/>
      <c r="EJ16" s="153"/>
      <c r="EK16" s="153"/>
      <c r="EL16" s="153"/>
      <c r="EM16" s="153"/>
      <c r="EN16" s="153"/>
      <c r="EO16" s="153"/>
      <c r="EP16" s="153"/>
      <c r="EQ16" s="153"/>
      <c r="ER16" s="153"/>
      <c r="ES16" s="153"/>
      <c r="ET16" s="153"/>
      <c r="EU16" s="153"/>
      <c r="EV16" s="153"/>
      <c r="EW16" s="153"/>
      <c r="EX16" s="153"/>
      <c r="EY16" s="153"/>
      <c r="EZ16" s="153"/>
      <c r="FA16" s="153"/>
      <c r="FB16" s="153"/>
      <c r="FC16" s="153"/>
      <c r="FD16" s="153"/>
      <c r="FE16" s="153"/>
      <c r="FF16" s="153"/>
      <c r="FG16" s="153"/>
      <c r="FH16" s="153"/>
      <c r="FI16" s="153"/>
      <c r="FJ16" s="153"/>
      <c r="FK16" s="153"/>
      <c r="FL16" s="153"/>
      <c r="FM16" s="153"/>
      <c r="FN16" s="153"/>
      <c r="FO16" s="153"/>
      <c r="FP16" s="153"/>
      <c r="FQ16" s="153"/>
      <c r="FR16" s="153"/>
      <c r="FS16" s="153"/>
      <c r="FT16" s="153"/>
      <c r="FU16" s="153"/>
      <c r="FV16" s="153"/>
      <c r="FW16" s="153"/>
      <c r="FX16" s="153"/>
      <c r="FY16" s="153"/>
      <c r="FZ16" s="153"/>
      <c r="GA16" s="153"/>
      <c r="GB16" s="153"/>
      <c r="GC16" s="153"/>
      <c r="GD16" s="153"/>
      <c r="GE16" s="153"/>
      <c r="GF16" s="153"/>
      <c r="GG16" s="153"/>
      <c r="GH16" s="153"/>
      <c r="GI16" s="153"/>
      <c r="GJ16" s="153"/>
      <c r="GK16" s="153"/>
      <c r="GL16" s="153"/>
      <c r="GM16" s="153"/>
      <c r="GN16" s="153"/>
      <c r="GO16" s="153"/>
      <c r="GP16" s="153"/>
      <c r="GQ16" s="153"/>
      <c r="GR16" s="153"/>
      <c r="GS16" s="153"/>
      <c r="GT16" s="153"/>
      <c r="GU16" s="153"/>
      <c r="GV16" s="153"/>
      <c r="GW16" s="153"/>
      <c r="GX16" s="153"/>
      <c r="GY16" s="153"/>
      <c r="GZ16" s="153"/>
      <c r="HA16" s="153"/>
      <c r="HB16" s="153"/>
      <c r="HC16" s="153"/>
      <c r="HD16" s="153"/>
      <c r="HE16" s="153"/>
      <c r="HF16" s="153"/>
      <c r="HG16" s="153"/>
      <c r="HH16" s="153"/>
      <c r="HI16" s="153"/>
      <c r="HJ16" s="153"/>
      <c r="HK16" s="153"/>
      <c r="HL16" s="153"/>
      <c r="HM16" s="153"/>
      <c r="HN16" s="153"/>
      <c r="HO16" s="153"/>
      <c r="HP16" s="153"/>
      <c r="HQ16" s="153"/>
      <c r="HR16" s="153"/>
      <c r="HS16" s="153"/>
      <c r="HT16" s="153"/>
      <c r="HU16" s="153"/>
      <c r="HV16" s="153"/>
      <c r="HW16" s="153"/>
      <c r="HX16" s="153"/>
      <c r="HY16" s="153"/>
      <c r="HZ16" s="153"/>
      <c r="IA16" s="153"/>
      <c r="IB16" s="153"/>
      <c r="IC16" s="153"/>
      <c r="ID16" s="153"/>
      <c r="IE16" s="153"/>
      <c r="IF16" s="153"/>
      <c r="IG16" s="153"/>
      <c r="IH16" s="153"/>
      <c r="II16" s="153"/>
      <c r="IJ16" s="153"/>
      <c r="IK16" s="153"/>
      <c r="IL16" s="153"/>
      <c r="IM16" s="153"/>
      <c r="IN16" s="153"/>
      <c r="IO16" s="153"/>
      <c r="IP16" s="153"/>
      <c r="IQ16" s="153"/>
      <c r="IR16" s="153"/>
      <c r="IS16" s="153"/>
      <c r="IT16" s="153"/>
      <c r="IU16" s="153"/>
      <c r="IV16" s="153"/>
      <c r="IW16" s="153"/>
      <c r="IX16" s="153"/>
      <c r="IY16" s="153"/>
      <c r="IZ16" s="153"/>
    </row>
    <row r="17" spans="1:260" ht="12.75" x14ac:dyDescent="0.2">
      <c r="A17" s="156" t="s">
        <v>355</v>
      </c>
      <c r="B17" s="156"/>
      <c r="C17" s="157" t="s">
        <v>356</v>
      </c>
      <c r="D17" s="182" t="s">
        <v>357</v>
      </c>
      <c r="E17" s="158"/>
      <c r="F17" s="159">
        <v>1</v>
      </c>
      <c r="G17" s="156" t="s">
        <v>47</v>
      </c>
      <c r="H17" s="160">
        <v>0</v>
      </c>
      <c r="I17" s="161"/>
      <c r="J17" s="161"/>
      <c r="K17" s="171">
        <f t="shared" si="1"/>
        <v>0</v>
      </c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153"/>
      <c r="BU17" s="153"/>
      <c r="BV17" s="153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3"/>
      <c r="CO17" s="153"/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153"/>
      <c r="DB17" s="153"/>
      <c r="DC17" s="153"/>
      <c r="DD17" s="153"/>
      <c r="DE17" s="153"/>
      <c r="DF17" s="153"/>
      <c r="DG17" s="153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  <c r="DZ17" s="153"/>
      <c r="EA17" s="153"/>
      <c r="EB17" s="153"/>
      <c r="EC17" s="153"/>
      <c r="ED17" s="153"/>
      <c r="EE17" s="153"/>
      <c r="EF17" s="153"/>
      <c r="EG17" s="153"/>
      <c r="EH17" s="153"/>
      <c r="EI17" s="153"/>
      <c r="EJ17" s="153"/>
      <c r="EK17" s="153"/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3"/>
      <c r="EW17" s="153"/>
      <c r="EX17" s="153"/>
      <c r="EY17" s="153"/>
      <c r="EZ17" s="153"/>
      <c r="FA17" s="153"/>
      <c r="FB17" s="153"/>
      <c r="FC17" s="153"/>
      <c r="FD17" s="153"/>
      <c r="FE17" s="153"/>
      <c r="FF17" s="153"/>
      <c r="FG17" s="153"/>
      <c r="FH17" s="153"/>
      <c r="FI17" s="153"/>
      <c r="FJ17" s="153"/>
      <c r="FK17" s="153"/>
      <c r="FL17" s="153"/>
      <c r="FM17" s="153"/>
      <c r="FN17" s="153"/>
      <c r="FO17" s="153"/>
      <c r="FP17" s="153"/>
      <c r="FQ17" s="153"/>
      <c r="FR17" s="153"/>
      <c r="FS17" s="153"/>
      <c r="FT17" s="153"/>
      <c r="FU17" s="153"/>
      <c r="FV17" s="153"/>
      <c r="FW17" s="153"/>
      <c r="FX17" s="153"/>
      <c r="FY17" s="153"/>
      <c r="FZ17" s="153"/>
      <c r="GA17" s="153"/>
      <c r="GB17" s="153"/>
      <c r="GC17" s="153"/>
      <c r="GD17" s="153"/>
      <c r="GE17" s="153"/>
      <c r="GF17" s="153"/>
      <c r="GG17" s="153"/>
      <c r="GH17" s="153"/>
      <c r="GI17" s="153"/>
      <c r="GJ17" s="153"/>
      <c r="GK17" s="153"/>
      <c r="GL17" s="153"/>
      <c r="GM17" s="153"/>
      <c r="GN17" s="153"/>
      <c r="GO17" s="153"/>
      <c r="GP17" s="153"/>
      <c r="GQ17" s="153"/>
      <c r="GR17" s="153"/>
      <c r="GS17" s="153"/>
      <c r="GT17" s="153"/>
      <c r="GU17" s="153"/>
      <c r="GV17" s="153"/>
      <c r="GW17" s="153"/>
      <c r="GX17" s="153"/>
      <c r="GY17" s="153"/>
      <c r="GZ17" s="153"/>
      <c r="HA17" s="153"/>
      <c r="HB17" s="153"/>
      <c r="HC17" s="153"/>
      <c r="HD17" s="153"/>
      <c r="HE17" s="153"/>
      <c r="HF17" s="153"/>
      <c r="HG17" s="153"/>
      <c r="HH17" s="153"/>
      <c r="HI17" s="153"/>
      <c r="HJ17" s="153"/>
      <c r="HK17" s="153"/>
      <c r="HL17" s="153"/>
      <c r="HM17" s="153"/>
      <c r="HN17" s="153"/>
      <c r="HO17" s="153"/>
      <c r="HP17" s="153"/>
      <c r="HQ17" s="153"/>
      <c r="HR17" s="153"/>
      <c r="HS17" s="153"/>
      <c r="HT17" s="153"/>
      <c r="HU17" s="153"/>
      <c r="HV17" s="153"/>
      <c r="HW17" s="153"/>
      <c r="HX17" s="153"/>
      <c r="HY17" s="153"/>
      <c r="HZ17" s="153"/>
      <c r="IA17" s="153"/>
      <c r="IB17" s="153"/>
      <c r="IC17" s="153"/>
      <c r="ID17" s="153"/>
      <c r="IE17" s="153"/>
      <c r="IF17" s="153"/>
      <c r="IG17" s="153"/>
      <c r="IH17" s="153"/>
      <c r="II17" s="153"/>
      <c r="IJ17" s="153"/>
      <c r="IK17" s="153"/>
      <c r="IL17" s="153"/>
      <c r="IM17" s="153"/>
      <c r="IN17" s="153"/>
      <c r="IO17" s="153"/>
      <c r="IP17" s="153"/>
      <c r="IQ17" s="153"/>
      <c r="IR17" s="153"/>
      <c r="IS17" s="153"/>
      <c r="IT17" s="153"/>
      <c r="IU17" s="153"/>
      <c r="IV17" s="153"/>
      <c r="IW17" s="153"/>
      <c r="IX17" s="153"/>
      <c r="IY17" s="153"/>
      <c r="IZ17" s="153"/>
    </row>
    <row r="18" spans="1:260" ht="15" customHeight="1" x14ac:dyDescent="0.2">
      <c r="A18" s="156"/>
      <c r="B18" s="156"/>
      <c r="C18" s="157"/>
      <c r="D18" s="172"/>
      <c r="E18" s="153"/>
      <c r="F18" s="153"/>
      <c r="G18" s="170"/>
      <c r="H18" s="160">
        <v>0</v>
      </c>
      <c r="I18" s="161"/>
      <c r="J18" s="161"/>
      <c r="K18" s="171">
        <f t="shared" si="1"/>
        <v>0</v>
      </c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  <c r="BJ18" s="153"/>
      <c r="BK18" s="153"/>
      <c r="BL18" s="153"/>
      <c r="BM18" s="153"/>
      <c r="BN18" s="153"/>
      <c r="BO18" s="153"/>
      <c r="BP18" s="153"/>
      <c r="BQ18" s="153"/>
      <c r="BR18" s="153"/>
      <c r="BS18" s="153"/>
      <c r="BT18" s="153"/>
      <c r="BU18" s="153"/>
      <c r="BV18" s="153"/>
      <c r="BW18" s="153"/>
      <c r="BX18" s="153"/>
      <c r="BY18" s="153"/>
      <c r="BZ18" s="153"/>
      <c r="CA18" s="153"/>
      <c r="CB18" s="153"/>
      <c r="CC18" s="153"/>
      <c r="CD18" s="153"/>
      <c r="CE18" s="153"/>
      <c r="CF18" s="153"/>
      <c r="CG18" s="153"/>
      <c r="CH18" s="153"/>
      <c r="CI18" s="153"/>
      <c r="CJ18" s="153"/>
      <c r="CK18" s="153"/>
      <c r="CL18" s="153"/>
      <c r="CM18" s="153"/>
      <c r="CN18" s="153"/>
      <c r="CO18" s="153"/>
      <c r="CP18" s="153"/>
      <c r="CQ18" s="153"/>
      <c r="CR18" s="153"/>
      <c r="CS18" s="153"/>
      <c r="CT18" s="153"/>
      <c r="CU18" s="153"/>
      <c r="CV18" s="153"/>
      <c r="CW18" s="153"/>
      <c r="CX18" s="153"/>
      <c r="CY18" s="153"/>
      <c r="CZ18" s="153"/>
      <c r="DA18" s="153"/>
      <c r="DB18" s="153"/>
      <c r="DC18" s="153"/>
      <c r="DD18" s="153"/>
      <c r="DE18" s="153"/>
      <c r="DF18" s="153"/>
      <c r="DG18" s="153"/>
      <c r="DH18" s="153"/>
      <c r="DI18" s="153"/>
      <c r="DJ18" s="153"/>
      <c r="DK18" s="153"/>
      <c r="DL18" s="153"/>
      <c r="DM18" s="153"/>
      <c r="DN18" s="153"/>
      <c r="DO18" s="153"/>
      <c r="DP18" s="153"/>
      <c r="DQ18" s="153"/>
      <c r="DR18" s="153"/>
      <c r="DS18" s="153"/>
      <c r="DT18" s="153"/>
      <c r="DU18" s="153"/>
      <c r="DV18" s="153"/>
      <c r="DW18" s="153"/>
      <c r="DX18" s="153"/>
      <c r="DY18" s="153"/>
      <c r="DZ18" s="153"/>
      <c r="EA18" s="153"/>
      <c r="EB18" s="153"/>
      <c r="EC18" s="153"/>
      <c r="ED18" s="153"/>
      <c r="EE18" s="153"/>
      <c r="EF18" s="153"/>
      <c r="EG18" s="153"/>
      <c r="EH18" s="153"/>
      <c r="EI18" s="153"/>
      <c r="EJ18" s="153"/>
      <c r="EK18" s="153"/>
      <c r="EL18" s="153"/>
      <c r="EM18" s="153"/>
      <c r="EN18" s="153"/>
      <c r="EO18" s="153"/>
      <c r="EP18" s="153"/>
      <c r="EQ18" s="153"/>
      <c r="ER18" s="153"/>
      <c r="ES18" s="153"/>
      <c r="ET18" s="153"/>
      <c r="EU18" s="153"/>
      <c r="EV18" s="153"/>
      <c r="EW18" s="153"/>
      <c r="EX18" s="153"/>
      <c r="EY18" s="153"/>
      <c r="EZ18" s="153"/>
      <c r="FA18" s="153"/>
      <c r="FB18" s="153"/>
      <c r="FC18" s="153"/>
      <c r="FD18" s="153"/>
      <c r="FE18" s="153"/>
      <c r="FF18" s="153"/>
      <c r="FG18" s="153"/>
      <c r="FH18" s="153"/>
      <c r="FI18" s="153"/>
      <c r="FJ18" s="153"/>
      <c r="FK18" s="153"/>
      <c r="FL18" s="153"/>
      <c r="FM18" s="153"/>
      <c r="FN18" s="153"/>
      <c r="FO18" s="153"/>
      <c r="FP18" s="153"/>
      <c r="FQ18" s="153"/>
      <c r="FR18" s="153"/>
      <c r="FS18" s="153"/>
      <c r="FT18" s="153"/>
      <c r="FU18" s="153"/>
      <c r="FV18" s="153"/>
      <c r="FW18" s="153"/>
      <c r="FX18" s="153"/>
      <c r="FY18" s="153"/>
      <c r="FZ18" s="153"/>
      <c r="GA18" s="153"/>
      <c r="GB18" s="153"/>
      <c r="GC18" s="153"/>
      <c r="GD18" s="153"/>
      <c r="GE18" s="153"/>
      <c r="GF18" s="153"/>
      <c r="GG18" s="153"/>
      <c r="GH18" s="153"/>
      <c r="GI18" s="153"/>
      <c r="GJ18" s="153"/>
      <c r="GK18" s="153"/>
      <c r="GL18" s="153"/>
      <c r="GM18" s="153"/>
      <c r="GN18" s="153"/>
      <c r="GO18" s="153"/>
      <c r="GP18" s="153"/>
      <c r="GQ18" s="153"/>
      <c r="GR18" s="153"/>
      <c r="GS18" s="153"/>
      <c r="GT18" s="153"/>
      <c r="GU18" s="153"/>
      <c r="GV18" s="153"/>
      <c r="GW18" s="153"/>
      <c r="GX18" s="153"/>
      <c r="GY18" s="153"/>
      <c r="GZ18" s="153"/>
      <c r="HA18" s="153"/>
      <c r="HB18" s="153"/>
      <c r="HC18" s="153"/>
      <c r="HD18" s="153"/>
      <c r="HE18" s="153"/>
      <c r="HF18" s="153"/>
      <c r="HG18" s="153"/>
      <c r="HH18" s="153"/>
      <c r="HI18" s="153"/>
      <c r="HJ18" s="153"/>
      <c r="HK18" s="153"/>
      <c r="HL18" s="153"/>
      <c r="HM18" s="153"/>
      <c r="HN18" s="153"/>
      <c r="HO18" s="153"/>
      <c r="HP18" s="153"/>
      <c r="HQ18" s="153"/>
      <c r="HR18" s="153"/>
      <c r="HS18" s="153"/>
      <c r="HT18" s="153"/>
      <c r="HU18" s="153"/>
      <c r="HV18" s="153"/>
      <c r="HW18" s="153"/>
      <c r="HX18" s="153"/>
      <c r="HY18" s="153"/>
      <c r="HZ18" s="153"/>
      <c r="IA18" s="153"/>
      <c r="IB18" s="153"/>
      <c r="IC18" s="153"/>
      <c r="ID18" s="153"/>
      <c r="IE18" s="153"/>
      <c r="IF18" s="153"/>
      <c r="IG18" s="153"/>
      <c r="IH18" s="153"/>
      <c r="II18" s="153"/>
      <c r="IJ18" s="153"/>
      <c r="IK18" s="153"/>
      <c r="IL18" s="153"/>
      <c r="IM18" s="153"/>
      <c r="IN18" s="153"/>
      <c r="IO18" s="153"/>
      <c r="IP18" s="153"/>
      <c r="IQ18" s="153"/>
      <c r="IR18" s="153"/>
      <c r="IS18" s="153"/>
      <c r="IT18" s="153"/>
      <c r="IU18" s="153"/>
      <c r="IV18" s="153"/>
      <c r="IW18" s="153"/>
      <c r="IX18" s="153"/>
      <c r="IY18" s="153"/>
      <c r="IZ18" s="153"/>
    </row>
    <row r="19" spans="1:260" ht="15" customHeight="1" x14ac:dyDescent="0.2">
      <c r="A19" s="186"/>
      <c r="B19" s="156"/>
      <c r="C19" s="157"/>
      <c r="D19" s="183" t="s">
        <v>358</v>
      </c>
      <c r="E19" s="158"/>
      <c r="F19" s="159"/>
      <c r="G19" s="156"/>
      <c r="H19" s="160">
        <v>0</v>
      </c>
      <c r="I19" s="161"/>
      <c r="J19" s="161"/>
      <c r="K19" s="171">
        <f t="shared" si="1"/>
        <v>0</v>
      </c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3"/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3"/>
      <c r="DP19" s="153"/>
      <c r="DQ19" s="153"/>
      <c r="DR19" s="153"/>
      <c r="DS19" s="153"/>
      <c r="DT19" s="153"/>
      <c r="DU19" s="153"/>
      <c r="DV19" s="153"/>
      <c r="DW19" s="153"/>
      <c r="DX19" s="153"/>
      <c r="DY19" s="153"/>
      <c r="DZ19" s="153"/>
      <c r="EA19" s="153"/>
      <c r="EB19" s="153"/>
      <c r="EC19" s="153"/>
      <c r="ED19" s="153"/>
      <c r="EE19" s="153"/>
      <c r="EF19" s="153"/>
      <c r="EG19" s="153"/>
      <c r="EH19" s="153"/>
      <c r="EI19" s="153"/>
      <c r="EJ19" s="153"/>
      <c r="EK19" s="153"/>
      <c r="EL19" s="153"/>
      <c r="EM19" s="153"/>
      <c r="EN19" s="153"/>
      <c r="EO19" s="153"/>
      <c r="EP19" s="153"/>
      <c r="EQ19" s="153"/>
      <c r="ER19" s="153"/>
      <c r="ES19" s="153"/>
      <c r="ET19" s="153"/>
      <c r="EU19" s="153"/>
      <c r="EV19" s="153"/>
      <c r="EW19" s="153"/>
      <c r="EX19" s="153"/>
      <c r="EY19" s="153"/>
      <c r="EZ19" s="153"/>
      <c r="FA19" s="153"/>
      <c r="FB19" s="153"/>
      <c r="FC19" s="153"/>
      <c r="FD19" s="153"/>
      <c r="FE19" s="153"/>
      <c r="FF19" s="153"/>
      <c r="FG19" s="153"/>
      <c r="FH19" s="153"/>
      <c r="FI19" s="153"/>
      <c r="FJ19" s="153"/>
      <c r="FK19" s="153"/>
      <c r="FL19" s="153"/>
      <c r="FM19" s="153"/>
      <c r="FN19" s="153"/>
      <c r="FO19" s="153"/>
      <c r="FP19" s="153"/>
      <c r="FQ19" s="153"/>
      <c r="FR19" s="153"/>
      <c r="FS19" s="153"/>
      <c r="FT19" s="153"/>
      <c r="FU19" s="153"/>
      <c r="FV19" s="153"/>
      <c r="FW19" s="153"/>
      <c r="FX19" s="153"/>
      <c r="FY19" s="153"/>
      <c r="FZ19" s="153"/>
      <c r="GA19" s="153"/>
      <c r="GB19" s="153"/>
      <c r="GC19" s="153"/>
      <c r="GD19" s="153"/>
      <c r="GE19" s="153"/>
      <c r="GF19" s="153"/>
      <c r="GG19" s="153"/>
      <c r="GH19" s="153"/>
      <c r="GI19" s="153"/>
      <c r="GJ19" s="153"/>
      <c r="GK19" s="153"/>
      <c r="GL19" s="153"/>
      <c r="GM19" s="153"/>
      <c r="GN19" s="153"/>
      <c r="GO19" s="153"/>
      <c r="GP19" s="153"/>
      <c r="GQ19" s="153"/>
      <c r="GR19" s="153"/>
      <c r="GS19" s="153"/>
      <c r="GT19" s="153"/>
      <c r="GU19" s="153"/>
      <c r="GV19" s="153"/>
      <c r="GW19" s="153"/>
      <c r="GX19" s="153"/>
      <c r="GY19" s="153"/>
      <c r="GZ19" s="153"/>
      <c r="HA19" s="153"/>
      <c r="HB19" s="153"/>
      <c r="HC19" s="153"/>
      <c r="HD19" s="153"/>
      <c r="HE19" s="153"/>
      <c r="HF19" s="153"/>
      <c r="HG19" s="153"/>
      <c r="HH19" s="153"/>
      <c r="HI19" s="153"/>
      <c r="HJ19" s="153"/>
      <c r="HK19" s="153"/>
      <c r="HL19" s="153"/>
      <c r="HM19" s="153"/>
      <c r="HN19" s="153"/>
      <c r="HO19" s="153"/>
      <c r="HP19" s="153"/>
      <c r="HQ19" s="153"/>
      <c r="HR19" s="153"/>
      <c r="HS19" s="153"/>
      <c r="HT19" s="153"/>
      <c r="HU19" s="153"/>
      <c r="HV19" s="153"/>
      <c r="HW19" s="153"/>
      <c r="HX19" s="153"/>
      <c r="HY19" s="153"/>
      <c r="HZ19" s="153"/>
      <c r="IA19" s="153"/>
      <c r="IB19" s="153"/>
      <c r="IC19" s="153"/>
      <c r="ID19" s="153"/>
      <c r="IE19" s="153"/>
      <c r="IF19" s="153"/>
      <c r="IG19" s="153"/>
      <c r="IH19" s="153"/>
      <c r="II19" s="153"/>
      <c r="IJ19" s="153"/>
      <c r="IK19" s="153"/>
      <c r="IL19" s="153"/>
      <c r="IM19" s="153"/>
      <c r="IN19" s="153"/>
      <c r="IO19" s="153"/>
      <c r="IP19" s="153"/>
      <c r="IQ19" s="153"/>
      <c r="IR19" s="153"/>
      <c r="IS19" s="153"/>
      <c r="IT19" s="153"/>
      <c r="IU19" s="153"/>
      <c r="IV19" s="153"/>
      <c r="IW19" s="153"/>
      <c r="IX19" s="153"/>
      <c r="IY19" s="153"/>
      <c r="IZ19" s="153"/>
    </row>
    <row r="20" spans="1:260" ht="15" customHeight="1" x14ac:dyDescent="0.2">
      <c r="A20" s="156" t="s">
        <v>359</v>
      </c>
      <c r="B20" s="156"/>
      <c r="C20" s="157" t="s">
        <v>360</v>
      </c>
      <c r="D20" s="182" t="s">
        <v>361</v>
      </c>
      <c r="E20" s="153"/>
      <c r="F20" s="159">
        <v>430</v>
      </c>
      <c r="G20" s="156" t="s">
        <v>362</v>
      </c>
      <c r="H20" s="160">
        <v>0</v>
      </c>
      <c r="I20" s="161"/>
      <c r="J20" s="161"/>
      <c r="K20" s="171">
        <f t="shared" si="1"/>
        <v>0</v>
      </c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  <c r="CZ20" s="153"/>
      <c r="DA20" s="153"/>
      <c r="DB20" s="153"/>
      <c r="DC20" s="153"/>
      <c r="DD20" s="153"/>
      <c r="DE20" s="153"/>
      <c r="DF20" s="153"/>
      <c r="DG20" s="153"/>
      <c r="DH20" s="153"/>
      <c r="DI20" s="153"/>
      <c r="DJ20" s="153"/>
      <c r="DK20" s="153"/>
      <c r="DL20" s="153"/>
      <c r="DM20" s="153"/>
      <c r="DN20" s="153"/>
      <c r="DO20" s="153"/>
      <c r="DP20" s="153"/>
      <c r="DQ20" s="153"/>
      <c r="DR20" s="153"/>
      <c r="DS20" s="153"/>
      <c r="DT20" s="153"/>
      <c r="DU20" s="153"/>
      <c r="DV20" s="153"/>
      <c r="DW20" s="153"/>
      <c r="DX20" s="153"/>
      <c r="DY20" s="153"/>
      <c r="DZ20" s="153"/>
      <c r="EA20" s="153"/>
      <c r="EB20" s="153"/>
      <c r="EC20" s="153"/>
      <c r="ED20" s="153"/>
      <c r="EE20" s="153"/>
      <c r="EF20" s="153"/>
      <c r="EG20" s="153"/>
      <c r="EH20" s="153"/>
      <c r="EI20" s="153"/>
      <c r="EJ20" s="153"/>
      <c r="EK20" s="153"/>
      <c r="EL20" s="153"/>
      <c r="EM20" s="153"/>
      <c r="EN20" s="153"/>
      <c r="EO20" s="153"/>
      <c r="EP20" s="153"/>
      <c r="EQ20" s="153"/>
      <c r="ER20" s="153"/>
      <c r="ES20" s="153"/>
      <c r="ET20" s="153"/>
      <c r="EU20" s="153"/>
      <c r="EV20" s="153"/>
      <c r="EW20" s="153"/>
      <c r="EX20" s="153"/>
      <c r="EY20" s="153"/>
      <c r="EZ20" s="153"/>
      <c r="FA20" s="153"/>
      <c r="FB20" s="153"/>
      <c r="FC20" s="153"/>
      <c r="FD20" s="153"/>
      <c r="FE20" s="153"/>
      <c r="FF20" s="153"/>
      <c r="FG20" s="153"/>
      <c r="FH20" s="153"/>
      <c r="FI20" s="153"/>
      <c r="FJ20" s="153"/>
      <c r="FK20" s="153"/>
      <c r="FL20" s="153"/>
      <c r="FM20" s="153"/>
      <c r="FN20" s="153"/>
      <c r="FO20" s="153"/>
      <c r="FP20" s="153"/>
      <c r="FQ20" s="153"/>
      <c r="FR20" s="153"/>
      <c r="FS20" s="153"/>
      <c r="FT20" s="153"/>
      <c r="FU20" s="153"/>
      <c r="FV20" s="153"/>
      <c r="FW20" s="153"/>
      <c r="FX20" s="153"/>
      <c r="FY20" s="153"/>
      <c r="FZ20" s="153"/>
      <c r="GA20" s="153"/>
      <c r="GB20" s="153"/>
      <c r="GC20" s="153"/>
      <c r="GD20" s="153"/>
      <c r="GE20" s="153"/>
      <c r="GF20" s="153"/>
      <c r="GG20" s="153"/>
      <c r="GH20" s="153"/>
      <c r="GI20" s="153"/>
      <c r="GJ20" s="153"/>
      <c r="GK20" s="153"/>
      <c r="GL20" s="153"/>
      <c r="GM20" s="153"/>
      <c r="GN20" s="153"/>
      <c r="GO20" s="153"/>
      <c r="GP20" s="153"/>
      <c r="GQ20" s="153"/>
      <c r="GR20" s="153"/>
      <c r="GS20" s="153"/>
      <c r="GT20" s="153"/>
      <c r="GU20" s="153"/>
      <c r="GV20" s="153"/>
      <c r="GW20" s="153"/>
      <c r="GX20" s="153"/>
      <c r="GY20" s="153"/>
      <c r="GZ20" s="153"/>
      <c r="HA20" s="153"/>
      <c r="HB20" s="153"/>
      <c r="HC20" s="153"/>
      <c r="HD20" s="153"/>
      <c r="HE20" s="153"/>
      <c r="HF20" s="153"/>
      <c r="HG20" s="153"/>
      <c r="HH20" s="153"/>
      <c r="HI20" s="153"/>
      <c r="HJ20" s="153"/>
      <c r="HK20" s="153"/>
      <c r="HL20" s="153"/>
      <c r="HM20" s="153"/>
      <c r="HN20" s="153"/>
      <c r="HO20" s="153"/>
      <c r="HP20" s="153"/>
      <c r="HQ20" s="153"/>
      <c r="HR20" s="153"/>
      <c r="HS20" s="153"/>
      <c r="HT20" s="153"/>
      <c r="HU20" s="153"/>
      <c r="HV20" s="153"/>
      <c r="HW20" s="153"/>
      <c r="HX20" s="153"/>
      <c r="HY20" s="153"/>
      <c r="HZ20" s="153"/>
      <c r="IA20" s="153"/>
      <c r="IB20" s="153"/>
      <c r="IC20" s="153"/>
      <c r="ID20" s="153"/>
      <c r="IE20" s="153"/>
      <c r="IF20" s="153"/>
      <c r="IG20" s="153"/>
      <c r="IH20" s="153"/>
      <c r="II20" s="153"/>
      <c r="IJ20" s="153"/>
      <c r="IK20" s="153"/>
      <c r="IL20" s="153"/>
      <c r="IM20" s="153"/>
      <c r="IN20" s="153"/>
      <c r="IO20" s="153"/>
      <c r="IP20" s="153"/>
      <c r="IQ20" s="153"/>
      <c r="IR20" s="153"/>
      <c r="IS20" s="153"/>
      <c r="IT20" s="153"/>
      <c r="IU20" s="153"/>
      <c r="IV20" s="153"/>
      <c r="IW20" s="153"/>
      <c r="IX20" s="153"/>
      <c r="IY20" s="153"/>
      <c r="IZ20" s="153"/>
    </row>
    <row r="21" spans="1:260" ht="15" customHeight="1" x14ac:dyDescent="0.2">
      <c r="A21" s="156" t="s">
        <v>363</v>
      </c>
      <c r="B21" s="156"/>
      <c r="C21" s="157" t="s">
        <v>364</v>
      </c>
      <c r="D21" s="182" t="s">
        <v>365</v>
      </c>
      <c r="E21" s="153"/>
      <c r="F21" s="159">
        <v>165</v>
      </c>
      <c r="G21" s="156" t="s">
        <v>362</v>
      </c>
      <c r="H21" s="160">
        <v>0</v>
      </c>
      <c r="I21" s="161"/>
      <c r="J21" s="161"/>
      <c r="K21" s="171">
        <f t="shared" si="1"/>
        <v>0</v>
      </c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3"/>
      <c r="DP21" s="153"/>
      <c r="DQ21" s="153"/>
      <c r="DR21" s="153"/>
      <c r="DS21" s="153"/>
      <c r="DT21" s="153"/>
      <c r="DU21" s="153"/>
      <c r="DV21" s="153"/>
      <c r="DW21" s="153"/>
      <c r="DX21" s="153"/>
      <c r="DY21" s="153"/>
      <c r="DZ21" s="153"/>
      <c r="EA21" s="153"/>
      <c r="EB21" s="153"/>
      <c r="EC21" s="153"/>
      <c r="ED21" s="153"/>
      <c r="EE21" s="153"/>
      <c r="EF21" s="153"/>
      <c r="EG21" s="153"/>
      <c r="EH21" s="153"/>
      <c r="EI21" s="153"/>
      <c r="EJ21" s="153"/>
      <c r="EK21" s="153"/>
      <c r="EL21" s="153"/>
      <c r="EM21" s="153"/>
      <c r="EN21" s="153"/>
      <c r="EO21" s="153"/>
      <c r="EP21" s="153"/>
      <c r="EQ21" s="153"/>
      <c r="ER21" s="153"/>
      <c r="ES21" s="153"/>
      <c r="ET21" s="153"/>
      <c r="EU21" s="153"/>
      <c r="EV21" s="153"/>
      <c r="EW21" s="153"/>
      <c r="EX21" s="153"/>
      <c r="EY21" s="153"/>
      <c r="EZ21" s="153"/>
      <c r="FA21" s="153"/>
      <c r="FB21" s="153"/>
      <c r="FC21" s="153"/>
      <c r="FD21" s="153"/>
      <c r="FE21" s="153"/>
      <c r="FF21" s="153"/>
      <c r="FG21" s="153"/>
      <c r="FH21" s="153"/>
      <c r="FI21" s="153"/>
      <c r="FJ21" s="153"/>
      <c r="FK21" s="153"/>
      <c r="FL21" s="153"/>
      <c r="FM21" s="153"/>
      <c r="FN21" s="153"/>
      <c r="FO21" s="153"/>
      <c r="FP21" s="153"/>
      <c r="FQ21" s="153"/>
      <c r="FR21" s="153"/>
      <c r="FS21" s="153"/>
      <c r="FT21" s="153"/>
      <c r="FU21" s="153"/>
      <c r="FV21" s="153"/>
      <c r="FW21" s="153"/>
      <c r="FX21" s="153"/>
      <c r="FY21" s="153"/>
      <c r="FZ21" s="153"/>
      <c r="GA21" s="153"/>
      <c r="GB21" s="153"/>
      <c r="GC21" s="153"/>
      <c r="GD21" s="153"/>
      <c r="GE21" s="153"/>
      <c r="GF21" s="153"/>
      <c r="GG21" s="153"/>
      <c r="GH21" s="153"/>
      <c r="GI21" s="153"/>
      <c r="GJ21" s="153"/>
      <c r="GK21" s="153"/>
      <c r="GL21" s="153"/>
      <c r="GM21" s="153"/>
      <c r="GN21" s="153"/>
      <c r="GO21" s="153"/>
      <c r="GP21" s="153"/>
      <c r="GQ21" s="153"/>
      <c r="GR21" s="153"/>
      <c r="GS21" s="153"/>
      <c r="GT21" s="153"/>
      <c r="GU21" s="153"/>
      <c r="GV21" s="153"/>
      <c r="GW21" s="153"/>
      <c r="GX21" s="153"/>
      <c r="GY21" s="153"/>
      <c r="GZ21" s="153"/>
      <c r="HA21" s="153"/>
      <c r="HB21" s="153"/>
      <c r="HC21" s="153"/>
      <c r="HD21" s="153"/>
      <c r="HE21" s="153"/>
      <c r="HF21" s="153"/>
      <c r="HG21" s="153"/>
      <c r="HH21" s="153"/>
      <c r="HI21" s="153"/>
      <c r="HJ21" s="153"/>
      <c r="HK21" s="153"/>
      <c r="HL21" s="153"/>
      <c r="HM21" s="153"/>
      <c r="HN21" s="153"/>
      <c r="HO21" s="153"/>
      <c r="HP21" s="153"/>
      <c r="HQ21" s="153"/>
      <c r="HR21" s="153"/>
      <c r="HS21" s="153"/>
      <c r="HT21" s="153"/>
      <c r="HU21" s="153"/>
      <c r="HV21" s="153"/>
      <c r="HW21" s="153"/>
      <c r="HX21" s="153"/>
      <c r="HY21" s="153"/>
      <c r="HZ21" s="153"/>
      <c r="IA21" s="153"/>
      <c r="IB21" s="153"/>
      <c r="IC21" s="153"/>
      <c r="ID21" s="153"/>
      <c r="IE21" s="153"/>
      <c r="IF21" s="153"/>
      <c r="IG21" s="153"/>
      <c r="IH21" s="153"/>
      <c r="II21" s="153"/>
      <c r="IJ21" s="153"/>
      <c r="IK21" s="153"/>
      <c r="IL21" s="153"/>
      <c r="IM21" s="153"/>
      <c r="IN21" s="153"/>
      <c r="IO21" s="153"/>
      <c r="IP21" s="153"/>
      <c r="IQ21" s="153"/>
      <c r="IR21" s="153"/>
      <c r="IS21" s="153"/>
      <c r="IT21" s="153"/>
      <c r="IU21" s="153"/>
      <c r="IV21" s="153"/>
      <c r="IW21" s="153"/>
      <c r="IX21" s="153"/>
      <c r="IY21" s="153"/>
      <c r="IZ21" s="153"/>
    </row>
    <row r="22" spans="1:260" ht="15" customHeight="1" x14ac:dyDescent="0.2">
      <c r="A22" s="156" t="s">
        <v>366</v>
      </c>
      <c r="B22" s="156"/>
      <c r="C22" s="157" t="s">
        <v>367</v>
      </c>
      <c r="D22" s="182" t="s">
        <v>368</v>
      </c>
      <c r="E22" s="153"/>
      <c r="F22" s="159">
        <v>17</v>
      </c>
      <c r="G22" s="156" t="s">
        <v>350</v>
      </c>
      <c r="H22" s="160">
        <v>0</v>
      </c>
      <c r="I22" s="161"/>
      <c r="J22" s="161"/>
      <c r="K22" s="171">
        <f t="shared" si="1"/>
        <v>0</v>
      </c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3"/>
      <c r="DA22" s="153"/>
      <c r="DB22" s="153"/>
      <c r="DC22" s="153"/>
      <c r="DD22" s="153"/>
      <c r="DE22" s="153"/>
      <c r="DF22" s="153"/>
      <c r="DG22" s="153"/>
      <c r="DH22" s="153"/>
      <c r="DI22" s="153"/>
      <c r="DJ22" s="153"/>
      <c r="DK22" s="153"/>
      <c r="DL22" s="153"/>
      <c r="DM22" s="153"/>
      <c r="DN22" s="153"/>
      <c r="DO22" s="153"/>
      <c r="DP22" s="153"/>
      <c r="DQ22" s="153"/>
      <c r="DR22" s="153"/>
      <c r="DS22" s="153"/>
      <c r="DT22" s="153"/>
      <c r="DU22" s="153"/>
      <c r="DV22" s="153"/>
      <c r="DW22" s="153"/>
      <c r="DX22" s="153"/>
      <c r="DY22" s="153"/>
      <c r="DZ22" s="153"/>
      <c r="EA22" s="153"/>
      <c r="EB22" s="153"/>
      <c r="EC22" s="153"/>
      <c r="ED22" s="153"/>
      <c r="EE22" s="153"/>
      <c r="EF22" s="153"/>
      <c r="EG22" s="153"/>
      <c r="EH22" s="153"/>
      <c r="EI22" s="153"/>
      <c r="EJ22" s="153"/>
      <c r="EK22" s="153"/>
      <c r="EL22" s="153"/>
      <c r="EM22" s="153"/>
      <c r="EN22" s="153"/>
      <c r="EO22" s="153"/>
      <c r="EP22" s="153"/>
      <c r="EQ22" s="153"/>
      <c r="ER22" s="153"/>
      <c r="ES22" s="153"/>
      <c r="ET22" s="153"/>
      <c r="EU22" s="153"/>
      <c r="EV22" s="153"/>
      <c r="EW22" s="153"/>
      <c r="EX22" s="153"/>
      <c r="EY22" s="153"/>
      <c r="EZ22" s="153"/>
      <c r="FA22" s="153"/>
      <c r="FB22" s="153"/>
      <c r="FC22" s="153"/>
      <c r="FD22" s="153"/>
      <c r="FE22" s="153"/>
      <c r="FF22" s="153"/>
      <c r="FG22" s="153"/>
      <c r="FH22" s="153"/>
      <c r="FI22" s="153"/>
      <c r="FJ22" s="153"/>
      <c r="FK22" s="153"/>
      <c r="FL22" s="153"/>
      <c r="FM22" s="153"/>
      <c r="FN22" s="153"/>
      <c r="FO22" s="153"/>
      <c r="FP22" s="153"/>
      <c r="FQ22" s="153"/>
      <c r="FR22" s="153"/>
      <c r="FS22" s="153"/>
      <c r="FT22" s="153"/>
      <c r="FU22" s="153"/>
      <c r="FV22" s="153"/>
      <c r="FW22" s="153"/>
      <c r="FX22" s="153"/>
      <c r="FY22" s="153"/>
      <c r="FZ22" s="153"/>
      <c r="GA22" s="153"/>
      <c r="GB22" s="153"/>
      <c r="GC22" s="153"/>
      <c r="GD22" s="153"/>
      <c r="GE22" s="153"/>
      <c r="GF22" s="153"/>
      <c r="GG22" s="153"/>
      <c r="GH22" s="153"/>
      <c r="GI22" s="153"/>
      <c r="GJ22" s="153"/>
      <c r="GK22" s="153"/>
      <c r="GL22" s="153"/>
      <c r="GM22" s="153"/>
      <c r="GN22" s="153"/>
      <c r="GO22" s="153"/>
      <c r="GP22" s="153"/>
      <c r="GQ22" s="153"/>
      <c r="GR22" s="153"/>
      <c r="GS22" s="153"/>
      <c r="GT22" s="153"/>
      <c r="GU22" s="153"/>
      <c r="GV22" s="153"/>
      <c r="GW22" s="153"/>
      <c r="GX22" s="153"/>
      <c r="GY22" s="153"/>
      <c r="GZ22" s="153"/>
      <c r="HA22" s="153"/>
      <c r="HB22" s="153"/>
      <c r="HC22" s="153"/>
      <c r="HD22" s="153"/>
      <c r="HE22" s="153"/>
      <c r="HF22" s="153"/>
      <c r="HG22" s="153"/>
      <c r="HH22" s="153"/>
      <c r="HI22" s="153"/>
      <c r="HJ22" s="153"/>
      <c r="HK22" s="153"/>
      <c r="HL22" s="153"/>
      <c r="HM22" s="153"/>
      <c r="HN22" s="153"/>
      <c r="HO22" s="153"/>
      <c r="HP22" s="153"/>
      <c r="HQ22" s="153"/>
      <c r="HR22" s="153"/>
      <c r="HS22" s="153"/>
      <c r="HT22" s="153"/>
      <c r="HU22" s="153"/>
      <c r="HV22" s="153"/>
      <c r="HW22" s="153"/>
      <c r="HX22" s="153"/>
      <c r="HY22" s="153"/>
      <c r="HZ22" s="153"/>
      <c r="IA22" s="153"/>
      <c r="IB22" s="153"/>
      <c r="IC22" s="153"/>
      <c r="ID22" s="153"/>
      <c r="IE22" s="153"/>
      <c r="IF22" s="153"/>
      <c r="IG22" s="153"/>
      <c r="IH22" s="153"/>
      <c r="II22" s="153"/>
      <c r="IJ22" s="153"/>
      <c r="IK22" s="153"/>
      <c r="IL22" s="153"/>
      <c r="IM22" s="153"/>
      <c r="IN22" s="153"/>
      <c r="IO22" s="153"/>
      <c r="IP22" s="153"/>
      <c r="IQ22" s="153"/>
      <c r="IR22" s="153"/>
      <c r="IS22" s="153"/>
      <c r="IT22" s="153"/>
      <c r="IU22" s="153"/>
      <c r="IV22" s="153"/>
      <c r="IW22" s="153"/>
      <c r="IX22" s="153"/>
      <c r="IY22" s="153"/>
      <c r="IZ22" s="153"/>
    </row>
    <row r="23" spans="1:260" ht="15" customHeight="1" x14ac:dyDescent="0.2">
      <c r="A23" s="156" t="s">
        <v>369</v>
      </c>
      <c r="B23" s="156"/>
      <c r="C23" s="157" t="s">
        <v>370</v>
      </c>
      <c r="D23" s="51" t="s">
        <v>371</v>
      </c>
      <c r="E23" s="153"/>
      <c r="F23" s="159">
        <v>60</v>
      </c>
      <c r="G23" s="156" t="s">
        <v>350</v>
      </c>
      <c r="H23" s="160">
        <v>0</v>
      </c>
      <c r="I23" s="161"/>
      <c r="J23" s="161"/>
      <c r="K23" s="171">
        <f t="shared" si="1"/>
        <v>0</v>
      </c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153"/>
      <c r="CI23" s="153"/>
      <c r="CJ23" s="153"/>
      <c r="CK23" s="153"/>
      <c r="CL23" s="153"/>
      <c r="CM23" s="153"/>
      <c r="CN23" s="153"/>
      <c r="CO23" s="153"/>
      <c r="CP23" s="153"/>
      <c r="CQ23" s="153"/>
      <c r="CR23" s="153"/>
      <c r="CS23" s="153"/>
      <c r="CT23" s="153"/>
      <c r="CU23" s="153"/>
      <c r="CV23" s="153"/>
      <c r="CW23" s="153"/>
      <c r="CX23" s="153"/>
      <c r="CY23" s="153"/>
      <c r="CZ23" s="153"/>
      <c r="DA23" s="153"/>
      <c r="DB23" s="153"/>
      <c r="DC23" s="153"/>
      <c r="DD23" s="153"/>
      <c r="DE23" s="153"/>
      <c r="DF23" s="153"/>
      <c r="DG23" s="153"/>
      <c r="DH23" s="153"/>
      <c r="DI23" s="153"/>
      <c r="DJ23" s="153"/>
      <c r="DK23" s="153"/>
      <c r="DL23" s="153"/>
      <c r="DM23" s="153"/>
      <c r="DN23" s="153"/>
      <c r="DO23" s="153"/>
      <c r="DP23" s="153"/>
      <c r="DQ23" s="153"/>
      <c r="DR23" s="153"/>
      <c r="DS23" s="153"/>
      <c r="DT23" s="153"/>
      <c r="DU23" s="153"/>
      <c r="DV23" s="153"/>
      <c r="DW23" s="153"/>
      <c r="DX23" s="153"/>
      <c r="DY23" s="153"/>
      <c r="DZ23" s="153"/>
      <c r="EA23" s="153"/>
      <c r="EB23" s="153"/>
      <c r="EC23" s="153"/>
      <c r="ED23" s="153"/>
      <c r="EE23" s="153"/>
      <c r="EF23" s="153"/>
      <c r="EG23" s="153"/>
      <c r="EH23" s="153"/>
      <c r="EI23" s="153"/>
      <c r="EJ23" s="153"/>
      <c r="EK23" s="153"/>
      <c r="EL23" s="153"/>
      <c r="EM23" s="153"/>
      <c r="EN23" s="153"/>
      <c r="EO23" s="153"/>
      <c r="EP23" s="153"/>
      <c r="EQ23" s="153"/>
      <c r="ER23" s="153"/>
      <c r="ES23" s="153"/>
      <c r="ET23" s="153"/>
      <c r="EU23" s="153"/>
      <c r="EV23" s="153"/>
      <c r="EW23" s="153"/>
      <c r="EX23" s="153"/>
      <c r="EY23" s="153"/>
      <c r="EZ23" s="153"/>
      <c r="FA23" s="153"/>
      <c r="FB23" s="153"/>
      <c r="FC23" s="153"/>
      <c r="FD23" s="153"/>
      <c r="FE23" s="153"/>
      <c r="FF23" s="153"/>
      <c r="FG23" s="153"/>
      <c r="FH23" s="153"/>
      <c r="FI23" s="153"/>
      <c r="FJ23" s="153"/>
      <c r="FK23" s="153"/>
      <c r="FL23" s="153"/>
      <c r="FM23" s="153"/>
      <c r="FN23" s="153"/>
      <c r="FO23" s="153"/>
      <c r="FP23" s="153"/>
      <c r="FQ23" s="153"/>
      <c r="FR23" s="153"/>
      <c r="FS23" s="153"/>
      <c r="FT23" s="153"/>
      <c r="FU23" s="153"/>
      <c r="FV23" s="153"/>
      <c r="FW23" s="153"/>
      <c r="FX23" s="153"/>
      <c r="FY23" s="153"/>
      <c r="FZ23" s="153"/>
      <c r="GA23" s="153"/>
      <c r="GB23" s="153"/>
      <c r="GC23" s="153"/>
      <c r="GD23" s="153"/>
      <c r="GE23" s="153"/>
      <c r="GF23" s="153"/>
      <c r="GG23" s="153"/>
      <c r="GH23" s="153"/>
      <c r="GI23" s="153"/>
      <c r="GJ23" s="153"/>
      <c r="GK23" s="153"/>
      <c r="GL23" s="153"/>
      <c r="GM23" s="153"/>
      <c r="GN23" s="153"/>
      <c r="GO23" s="153"/>
      <c r="GP23" s="153"/>
      <c r="GQ23" s="153"/>
      <c r="GR23" s="153"/>
      <c r="GS23" s="153"/>
      <c r="GT23" s="153"/>
      <c r="GU23" s="153"/>
      <c r="GV23" s="153"/>
      <c r="GW23" s="153"/>
      <c r="GX23" s="153"/>
      <c r="GY23" s="153"/>
      <c r="GZ23" s="153"/>
      <c r="HA23" s="153"/>
      <c r="HB23" s="153"/>
      <c r="HC23" s="153"/>
      <c r="HD23" s="153"/>
      <c r="HE23" s="153"/>
      <c r="HF23" s="153"/>
      <c r="HG23" s="153"/>
      <c r="HH23" s="153"/>
      <c r="HI23" s="153"/>
      <c r="HJ23" s="153"/>
      <c r="HK23" s="153"/>
      <c r="HL23" s="153"/>
      <c r="HM23" s="153"/>
      <c r="HN23" s="153"/>
      <c r="HO23" s="153"/>
      <c r="HP23" s="153"/>
      <c r="HQ23" s="153"/>
      <c r="HR23" s="153"/>
      <c r="HS23" s="153"/>
      <c r="HT23" s="153"/>
      <c r="HU23" s="153"/>
      <c r="HV23" s="153"/>
      <c r="HW23" s="153"/>
      <c r="HX23" s="153"/>
      <c r="HY23" s="153"/>
      <c r="HZ23" s="153"/>
      <c r="IA23" s="153"/>
      <c r="IB23" s="153"/>
      <c r="IC23" s="153"/>
      <c r="ID23" s="153"/>
      <c r="IE23" s="153"/>
      <c r="IF23" s="153"/>
      <c r="IG23" s="153"/>
      <c r="IH23" s="153"/>
      <c r="II23" s="153"/>
      <c r="IJ23" s="153"/>
      <c r="IK23" s="153"/>
      <c r="IL23" s="153"/>
      <c r="IM23" s="153"/>
      <c r="IN23" s="153"/>
      <c r="IO23" s="153"/>
      <c r="IP23" s="153"/>
      <c r="IQ23" s="153"/>
      <c r="IR23" s="153"/>
      <c r="IS23" s="153"/>
      <c r="IT23" s="153"/>
      <c r="IU23" s="153"/>
      <c r="IV23" s="153"/>
      <c r="IW23" s="153"/>
      <c r="IX23" s="153"/>
      <c r="IY23" s="153"/>
      <c r="IZ23" s="153"/>
    </row>
    <row r="24" spans="1:260" ht="15" customHeight="1" x14ac:dyDescent="0.2">
      <c r="A24" s="156" t="s">
        <v>372</v>
      </c>
      <c r="B24" s="156"/>
      <c r="C24" s="157" t="s">
        <v>373</v>
      </c>
      <c r="D24" s="51" t="s">
        <v>374</v>
      </c>
      <c r="E24" s="153"/>
      <c r="F24" s="159">
        <v>11</v>
      </c>
      <c r="G24" s="156" t="s">
        <v>350</v>
      </c>
      <c r="H24" s="160">
        <v>0</v>
      </c>
      <c r="I24" s="161"/>
      <c r="J24" s="161"/>
      <c r="K24" s="171">
        <f t="shared" si="1"/>
        <v>0</v>
      </c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  <c r="BQ24" s="153"/>
      <c r="BR24" s="153"/>
      <c r="BS24" s="153"/>
      <c r="BT24" s="153"/>
      <c r="BU24" s="153"/>
      <c r="BV24" s="153"/>
      <c r="BW24" s="153"/>
      <c r="BX24" s="153"/>
      <c r="BY24" s="153"/>
      <c r="BZ24" s="153"/>
      <c r="CA24" s="153"/>
      <c r="CB24" s="153"/>
      <c r="CC24" s="153"/>
      <c r="CD24" s="153"/>
      <c r="CE24" s="153"/>
      <c r="CF24" s="153"/>
      <c r="CG24" s="153"/>
      <c r="CH24" s="153"/>
      <c r="CI24" s="153"/>
      <c r="CJ24" s="153"/>
      <c r="CK24" s="153"/>
      <c r="CL24" s="153"/>
      <c r="CM24" s="153"/>
      <c r="CN24" s="153"/>
      <c r="CO24" s="153"/>
      <c r="CP24" s="153"/>
      <c r="CQ24" s="153"/>
      <c r="CR24" s="153"/>
      <c r="CS24" s="153"/>
      <c r="CT24" s="153"/>
      <c r="CU24" s="153"/>
      <c r="CV24" s="153"/>
      <c r="CW24" s="153"/>
      <c r="CX24" s="153"/>
      <c r="CY24" s="153"/>
      <c r="CZ24" s="153"/>
      <c r="DA24" s="153"/>
      <c r="DB24" s="153"/>
      <c r="DC24" s="153"/>
      <c r="DD24" s="153"/>
      <c r="DE24" s="153"/>
      <c r="DF24" s="153"/>
      <c r="DG24" s="153"/>
      <c r="DH24" s="153"/>
      <c r="DI24" s="153"/>
      <c r="DJ24" s="153"/>
      <c r="DK24" s="153"/>
      <c r="DL24" s="153"/>
      <c r="DM24" s="153"/>
      <c r="DN24" s="153"/>
      <c r="DO24" s="153"/>
      <c r="DP24" s="153"/>
      <c r="DQ24" s="153"/>
      <c r="DR24" s="153"/>
      <c r="DS24" s="153"/>
      <c r="DT24" s="153"/>
      <c r="DU24" s="153"/>
      <c r="DV24" s="153"/>
      <c r="DW24" s="153"/>
      <c r="DX24" s="153"/>
      <c r="DY24" s="153"/>
      <c r="DZ24" s="153"/>
      <c r="EA24" s="153"/>
      <c r="EB24" s="153"/>
      <c r="EC24" s="153"/>
      <c r="ED24" s="153"/>
      <c r="EE24" s="153"/>
      <c r="EF24" s="153"/>
      <c r="EG24" s="153"/>
      <c r="EH24" s="153"/>
      <c r="EI24" s="153"/>
      <c r="EJ24" s="153"/>
      <c r="EK24" s="153"/>
      <c r="EL24" s="153"/>
      <c r="EM24" s="153"/>
      <c r="EN24" s="153"/>
      <c r="EO24" s="153"/>
      <c r="EP24" s="153"/>
      <c r="EQ24" s="153"/>
      <c r="ER24" s="153"/>
      <c r="ES24" s="153"/>
      <c r="ET24" s="153"/>
      <c r="EU24" s="153"/>
      <c r="EV24" s="153"/>
      <c r="EW24" s="153"/>
      <c r="EX24" s="153"/>
      <c r="EY24" s="153"/>
      <c r="EZ24" s="153"/>
      <c r="FA24" s="153"/>
      <c r="FB24" s="153"/>
      <c r="FC24" s="153"/>
      <c r="FD24" s="153"/>
      <c r="FE24" s="153"/>
      <c r="FF24" s="153"/>
      <c r="FG24" s="153"/>
      <c r="FH24" s="153"/>
      <c r="FI24" s="153"/>
      <c r="FJ24" s="153"/>
      <c r="FK24" s="153"/>
      <c r="FL24" s="153"/>
      <c r="FM24" s="153"/>
      <c r="FN24" s="153"/>
      <c r="FO24" s="153"/>
      <c r="FP24" s="153"/>
      <c r="FQ24" s="153"/>
      <c r="FR24" s="153"/>
      <c r="FS24" s="153"/>
      <c r="FT24" s="153"/>
      <c r="FU24" s="153"/>
      <c r="FV24" s="153"/>
      <c r="FW24" s="153"/>
      <c r="FX24" s="153"/>
      <c r="FY24" s="153"/>
      <c r="FZ24" s="153"/>
      <c r="GA24" s="153"/>
      <c r="GB24" s="153"/>
      <c r="GC24" s="153"/>
      <c r="GD24" s="153"/>
      <c r="GE24" s="153"/>
      <c r="GF24" s="153"/>
      <c r="GG24" s="153"/>
      <c r="GH24" s="153"/>
      <c r="GI24" s="153"/>
      <c r="GJ24" s="153"/>
      <c r="GK24" s="153"/>
      <c r="GL24" s="153"/>
      <c r="GM24" s="153"/>
      <c r="GN24" s="153"/>
      <c r="GO24" s="153"/>
      <c r="GP24" s="153"/>
      <c r="GQ24" s="153"/>
      <c r="GR24" s="153"/>
      <c r="GS24" s="153"/>
      <c r="GT24" s="153"/>
      <c r="GU24" s="153"/>
      <c r="GV24" s="153"/>
      <c r="GW24" s="153"/>
      <c r="GX24" s="153"/>
      <c r="GY24" s="153"/>
      <c r="GZ24" s="153"/>
      <c r="HA24" s="153"/>
      <c r="HB24" s="153"/>
      <c r="HC24" s="153"/>
      <c r="HD24" s="153"/>
      <c r="HE24" s="153"/>
      <c r="HF24" s="153"/>
      <c r="HG24" s="153"/>
      <c r="HH24" s="153"/>
      <c r="HI24" s="153"/>
      <c r="HJ24" s="153"/>
      <c r="HK24" s="153"/>
      <c r="HL24" s="153"/>
      <c r="HM24" s="153"/>
      <c r="HN24" s="153"/>
      <c r="HO24" s="153"/>
      <c r="HP24" s="153"/>
      <c r="HQ24" s="153"/>
      <c r="HR24" s="153"/>
      <c r="HS24" s="153"/>
      <c r="HT24" s="153"/>
      <c r="HU24" s="153"/>
      <c r="HV24" s="153"/>
      <c r="HW24" s="153"/>
      <c r="HX24" s="153"/>
      <c r="HY24" s="153"/>
      <c r="HZ24" s="153"/>
      <c r="IA24" s="153"/>
      <c r="IB24" s="153"/>
      <c r="IC24" s="153"/>
      <c r="ID24" s="153"/>
      <c r="IE24" s="153"/>
      <c r="IF24" s="153"/>
      <c r="IG24" s="153"/>
      <c r="IH24" s="153"/>
      <c r="II24" s="153"/>
      <c r="IJ24" s="153"/>
      <c r="IK24" s="153"/>
      <c r="IL24" s="153"/>
      <c r="IM24" s="153"/>
      <c r="IN24" s="153"/>
      <c r="IO24" s="153"/>
      <c r="IP24" s="153"/>
      <c r="IQ24" s="153"/>
      <c r="IR24" s="153"/>
      <c r="IS24" s="153"/>
      <c r="IT24" s="153"/>
      <c r="IU24" s="153"/>
      <c r="IV24" s="153"/>
      <c r="IW24" s="153"/>
      <c r="IX24" s="153"/>
      <c r="IY24" s="153"/>
      <c r="IZ24" s="153"/>
    </row>
    <row r="25" spans="1:260" ht="15" customHeight="1" x14ac:dyDescent="0.2">
      <c r="A25" s="156" t="s">
        <v>375</v>
      </c>
      <c r="B25" s="156"/>
      <c r="C25" s="157" t="s">
        <v>376</v>
      </c>
      <c r="D25" s="51" t="s">
        <v>377</v>
      </c>
      <c r="E25" s="153"/>
      <c r="F25" s="159">
        <v>60</v>
      </c>
      <c r="G25" s="156" t="s">
        <v>350</v>
      </c>
      <c r="H25" s="160">
        <v>0</v>
      </c>
      <c r="I25" s="161"/>
      <c r="J25" s="161"/>
      <c r="K25" s="171">
        <f t="shared" si="1"/>
        <v>0</v>
      </c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  <c r="BJ25" s="153"/>
      <c r="BK25" s="153"/>
      <c r="BL25" s="153"/>
      <c r="BM25" s="153"/>
      <c r="BN25" s="153"/>
      <c r="BO25" s="153"/>
      <c r="BP25" s="153"/>
      <c r="BQ25" s="153"/>
      <c r="BR25" s="153"/>
      <c r="BS25" s="153"/>
      <c r="BT25" s="153"/>
      <c r="BU25" s="153"/>
      <c r="BV25" s="153"/>
      <c r="BW25" s="153"/>
      <c r="BX25" s="153"/>
      <c r="BY25" s="153"/>
      <c r="BZ25" s="153"/>
      <c r="CA25" s="153"/>
      <c r="CB25" s="153"/>
      <c r="CC25" s="153"/>
      <c r="CD25" s="153"/>
      <c r="CE25" s="153"/>
      <c r="CF25" s="153"/>
      <c r="CG25" s="153"/>
      <c r="CH25" s="153"/>
      <c r="CI25" s="153"/>
      <c r="CJ25" s="153"/>
      <c r="CK25" s="153"/>
      <c r="CL25" s="153"/>
      <c r="CM25" s="153"/>
      <c r="CN25" s="153"/>
      <c r="CO25" s="153"/>
      <c r="CP25" s="153"/>
      <c r="CQ25" s="153"/>
      <c r="CR25" s="153"/>
      <c r="CS25" s="153"/>
      <c r="CT25" s="153"/>
      <c r="CU25" s="153"/>
      <c r="CV25" s="153"/>
      <c r="CW25" s="153"/>
      <c r="CX25" s="153"/>
      <c r="CY25" s="153"/>
      <c r="CZ25" s="153"/>
      <c r="DA25" s="153"/>
      <c r="DB25" s="153"/>
      <c r="DC25" s="153"/>
      <c r="DD25" s="153"/>
      <c r="DE25" s="153"/>
      <c r="DF25" s="153"/>
      <c r="DG25" s="153"/>
      <c r="DH25" s="153"/>
      <c r="DI25" s="153"/>
      <c r="DJ25" s="153"/>
      <c r="DK25" s="153"/>
      <c r="DL25" s="153"/>
      <c r="DM25" s="153"/>
      <c r="DN25" s="153"/>
      <c r="DO25" s="153"/>
      <c r="DP25" s="153"/>
      <c r="DQ25" s="153"/>
      <c r="DR25" s="153"/>
      <c r="DS25" s="153"/>
      <c r="DT25" s="153"/>
      <c r="DU25" s="153"/>
      <c r="DV25" s="153"/>
      <c r="DW25" s="153"/>
      <c r="DX25" s="153"/>
      <c r="DY25" s="153"/>
      <c r="DZ25" s="153"/>
      <c r="EA25" s="153"/>
      <c r="EB25" s="153"/>
      <c r="EC25" s="153"/>
      <c r="ED25" s="153"/>
      <c r="EE25" s="153"/>
      <c r="EF25" s="153"/>
      <c r="EG25" s="153"/>
      <c r="EH25" s="153"/>
      <c r="EI25" s="153"/>
      <c r="EJ25" s="153"/>
      <c r="EK25" s="153"/>
      <c r="EL25" s="153"/>
      <c r="EM25" s="153"/>
      <c r="EN25" s="153"/>
      <c r="EO25" s="153"/>
      <c r="EP25" s="153"/>
      <c r="EQ25" s="153"/>
      <c r="ER25" s="153"/>
      <c r="ES25" s="153"/>
      <c r="ET25" s="153"/>
      <c r="EU25" s="153"/>
      <c r="EV25" s="153"/>
      <c r="EW25" s="153"/>
      <c r="EX25" s="153"/>
      <c r="EY25" s="153"/>
      <c r="EZ25" s="153"/>
      <c r="FA25" s="153"/>
      <c r="FB25" s="153"/>
      <c r="FC25" s="153"/>
      <c r="FD25" s="153"/>
      <c r="FE25" s="153"/>
      <c r="FF25" s="153"/>
      <c r="FG25" s="153"/>
      <c r="FH25" s="153"/>
      <c r="FI25" s="153"/>
      <c r="FJ25" s="153"/>
      <c r="FK25" s="153"/>
      <c r="FL25" s="153"/>
      <c r="FM25" s="153"/>
      <c r="FN25" s="153"/>
      <c r="FO25" s="153"/>
      <c r="FP25" s="153"/>
      <c r="FQ25" s="153"/>
      <c r="FR25" s="153"/>
      <c r="FS25" s="153"/>
      <c r="FT25" s="153"/>
      <c r="FU25" s="153"/>
      <c r="FV25" s="153"/>
      <c r="FW25" s="153"/>
      <c r="FX25" s="153"/>
      <c r="FY25" s="153"/>
      <c r="FZ25" s="153"/>
      <c r="GA25" s="153"/>
      <c r="GB25" s="153"/>
      <c r="GC25" s="153"/>
      <c r="GD25" s="153"/>
      <c r="GE25" s="153"/>
      <c r="GF25" s="153"/>
      <c r="GG25" s="153"/>
      <c r="GH25" s="153"/>
      <c r="GI25" s="153"/>
      <c r="GJ25" s="153"/>
      <c r="GK25" s="153"/>
      <c r="GL25" s="153"/>
      <c r="GM25" s="153"/>
      <c r="GN25" s="153"/>
      <c r="GO25" s="153"/>
      <c r="GP25" s="153"/>
      <c r="GQ25" s="153"/>
      <c r="GR25" s="153"/>
      <c r="GS25" s="153"/>
      <c r="GT25" s="153"/>
      <c r="GU25" s="153"/>
      <c r="GV25" s="153"/>
      <c r="GW25" s="153"/>
      <c r="GX25" s="153"/>
      <c r="GY25" s="153"/>
      <c r="GZ25" s="153"/>
      <c r="HA25" s="153"/>
      <c r="HB25" s="153"/>
      <c r="HC25" s="153"/>
      <c r="HD25" s="153"/>
      <c r="HE25" s="153"/>
      <c r="HF25" s="153"/>
      <c r="HG25" s="153"/>
      <c r="HH25" s="153"/>
      <c r="HI25" s="153"/>
      <c r="HJ25" s="153"/>
      <c r="HK25" s="153"/>
      <c r="HL25" s="153"/>
      <c r="HM25" s="153"/>
      <c r="HN25" s="153"/>
      <c r="HO25" s="153"/>
      <c r="HP25" s="153"/>
      <c r="HQ25" s="153"/>
      <c r="HR25" s="153"/>
      <c r="HS25" s="153"/>
      <c r="HT25" s="153"/>
      <c r="HU25" s="153"/>
      <c r="HV25" s="153"/>
      <c r="HW25" s="153"/>
      <c r="HX25" s="153"/>
      <c r="HY25" s="153"/>
      <c r="HZ25" s="153"/>
      <c r="IA25" s="153"/>
      <c r="IB25" s="153"/>
      <c r="IC25" s="153"/>
      <c r="ID25" s="153"/>
      <c r="IE25" s="153"/>
      <c r="IF25" s="153"/>
      <c r="IG25" s="153"/>
      <c r="IH25" s="153"/>
      <c r="II25" s="153"/>
      <c r="IJ25" s="153"/>
      <c r="IK25" s="153"/>
      <c r="IL25" s="153"/>
      <c r="IM25" s="153"/>
      <c r="IN25" s="153"/>
      <c r="IO25" s="153"/>
      <c r="IP25" s="153"/>
      <c r="IQ25" s="153"/>
      <c r="IR25" s="153"/>
      <c r="IS25" s="153"/>
      <c r="IT25" s="153"/>
      <c r="IU25" s="153"/>
      <c r="IV25" s="153"/>
      <c r="IW25" s="153"/>
      <c r="IX25" s="153"/>
      <c r="IY25" s="153"/>
      <c r="IZ25" s="153"/>
    </row>
    <row r="26" spans="1:260" ht="15" customHeight="1" x14ac:dyDescent="0.2">
      <c r="A26" s="156" t="s">
        <v>378</v>
      </c>
      <c r="B26" s="156"/>
      <c r="C26" s="157" t="s">
        <v>379</v>
      </c>
      <c r="D26" s="51" t="s">
        <v>380</v>
      </c>
      <c r="E26" s="153"/>
      <c r="F26" s="159">
        <v>11</v>
      </c>
      <c r="G26" s="156" t="s">
        <v>350</v>
      </c>
      <c r="H26" s="160">
        <v>0</v>
      </c>
      <c r="I26" s="161"/>
      <c r="J26" s="161"/>
      <c r="K26" s="171">
        <f t="shared" si="1"/>
        <v>0</v>
      </c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  <c r="BJ26" s="153"/>
      <c r="BK26" s="153"/>
      <c r="BL26" s="153"/>
      <c r="BM26" s="153"/>
      <c r="BN26" s="153"/>
      <c r="BO26" s="153"/>
      <c r="BP26" s="153"/>
      <c r="BQ26" s="153"/>
      <c r="BR26" s="153"/>
      <c r="BS26" s="153"/>
      <c r="BT26" s="153"/>
      <c r="BU26" s="153"/>
      <c r="BV26" s="153"/>
      <c r="BW26" s="153"/>
      <c r="BX26" s="153"/>
      <c r="BY26" s="153"/>
      <c r="BZ26" s="153"/>
      <c r="CA26" s="153"/>
      <c r="CB26" s="153"/>
      <c r="CC26" s="153"/>
      <c r="CD26" s="153"/>
      <c r="CE26" s="153"/>
      <c r="CF26" s="153"/>
      <c r="CG26" s="153"/>
      <c r="CH26" s="153"/>
      <c r="CI26" s="153"/>
      <c r="CJ26" s="153"/>
      <c r="CK26" s="153"/>
      <c r="CL26" s="153"/>
      <c r="CM26" s="153"/>
      <c r="CN26" s="153"/>
      <c r="CO26" s="153"/>
      <c r="CP26" s="153"/>
      <c r="CQ26" s="153"/>
      <c r="CR26" s="153"/>
      <c r="CS26" s="153"/>
      <c r="CT26" s="153"/>
      <c r="CU26" s="153"/>
      <c r="CV26" s="153"/>
      <c r="CW26" s="153"/>
      <c r="CX26" s="153"/>
      <c r="CY26" s="153"/>
      <c r="CZ26" s="153"/>
      <c r="DA26" s="153"/>
      <c r="DB26" s="153"/>
      <c r="DC26" s="153"/>
      <c r="DD26" s="153"/>
      <c r="DE26" s="153"/>
      <c r="DF26" s="153"/>
      <c r="DG26" s="153"/>
      <c r="DH26" s="153"/>
      <c r="DI26" s="153"/>
      <c r="DJ26" s="153"/>
      <c r="DK26" s="153"/>
      <c r="DL26" s="153"/>
      <c r="DM26" s="153"/>
      <c r="DN26" s="153"/>
      <c r="DO26" s="153"/>
      <c r="DP26" s="153"/>
      <c r="DQ26" s="153"/>
      <c r="DR26" s="153"/>
      <c r="DS26" s="153"/>
      <c r="DT26" s="153"/>
      <c r="DU26" s="153"/>
      <c r="DV26" s="153"/>
      <c r="DW26" s="153"/>
      <c r="DX26" s="153"/>
      <c r="DY26" s="153"/>
      <c r="DZ26" s="153"/>
      <c r="EA26" s="153"/>
      <c r="EB26" s="153"/>
      <c r="EC26" s="153"/>
      <c r="ED26" s="153"/>
      <c r="EE26" s="153"/>
      <c r="EF26" s="153"/>
      <c r="EG26" s="153"/>
      <c r="EH26" s="153"/>
      <c r="EI26" s="153"/>
      <c r="EJ26" s="153"/>
      <c r="EK26" s="153"/>
      <c r="EL26" s="153"/>
      <c r="EM26" s="153"/>
      <c r="EN26" s="153"/>
      <c r="EO26" s="153"/>
      <c r="EP26" s="153"/>
      <c r="EQ26" s="153"/>
      <c r="ER26" s="153"/>
      <c r="ES26" s="153"/>
      <c r="ET26" s="153"/>
      <c r="EU26" s="153"/>
      <c r="EV26" s="153"/>
      <c r="EW26" s="153"/>
      <c r="EX26" s="153"/>
      <c r="EY26" s="153"/>
      <c r="EZ26" s="153"/>
      <c r="FA26" s="153"/>
      <c r="FB26" s="153"/>
      <c r="FC26" s="153"/>
      <c r="FD26" s="153"/>
      <c r="FE26" s="153"/>
      <c r="FF26" s="153"/>
      <c r="FG26" s="153"/>
      <c r="FH26" s="153"/>
      <c r="FI26" s="153"/>
      <c r="FJ26" s="153"/>
      <c r="FK26" s="153"/>
      <c r="FL26" s="153"/>
      <c r="FM26" s="153"/>
      <c r="FN26" s="153"/>
      <c r="FO26" s="153"/>
      <c r="FP26" s="153"/>
      <c r="FQ26" s="153"/>
      <c r="FR26" s="153"/>
      <c r="FS26" s="153"/>
      <c r="FT26" s="153"/>
      <c r="FU26" s="153"/>
      <c r="FV26" s="153"/>
      <c r="FW26" s="153"/>
      <c r="FX26" s="153"/>
      <c r="FY26" s="153"/>
      <c r="FZ26" s="153"/>
      <c r="GA26" s="153"/>
      <c r="GB26" s="153"/>
      <c r="GC26" s="153"/>
      <c r="GD26" s="153"/>
      <c r="GE26" s="153"/>
      <c r="GF26" s="153"/>
      <c r="GG26" s="153"/>
      <c r="GH26" s="153"/>
      <c r="GI26" s="153"/>
      <c r="GJ26" s="153"/>
      <c r="GK26" s="153"/>
      <c r="GL26" s="153"/>
      <c r="GM26" s="153"/>
      <c r="GN26" s="153"/>
      <c r="GO26" s="153"/>
      <c r="GP26" s="153"/>
      <c r="GQ26" s="153"/>
      <c r="GR26" s="153"/>
      <c r="GS26" s="153"/>
      <c r="GT26" s="153"/>
      <c r="GU26" s="153"/>
      <c r="GV26" s="153"/>
      <c r="GW26" s="153"/>
      <c r="GX26" s="153"/>
      <c r="GY26" s="153"/>
      <c r="GZ26" s="153"/>
      <c r="HA26" s="153"/>
      <c r="HB26" s="153"/>
      <c r="HC26" s="153"/>
      <c r="HD26" s="153"/>
      <c r="HE26" s="153"/>
      <c r="HF26" s="153"/>
      <c r="HG26" s="153"/>
      <c r="HH26" s="153"/>
      <c r="HI26" s="153"/>
      <c r="HJ26" s="153"/>
      <c r="HK26" s="153"/>
      <c r="HL26" s="153"/>
      <c r="HM26" s="153"/>
      <c r="HN26" s="153"/>
      <c r="HO26" s="153"/>
      <c r="HP26" s="153"/>
      <c r="HQ26" s="153"/>
      <c r="HR26" s="153"/>
      <c r="HS26" s="153"/>
      <c r="HT26" s="153"/>
      <c r="HU26" s="153"/>
      <c r="HV26" s="153"/>
      <c r="HW26" s="153"/>
      <c r="HX26" s="153"/>
      <c r="HY26" s="153"/>
      <c r="HZ26" s="153"/>
      <c r="IA26" s="153"/>
      <c r="IB26" s="153"/>
      <c r="IC26" s="153"/>
      <c r="ID26" s="153"/>
      <c r="IE26" s="153"/>
      <c r="IF26" s="153"/>
      <c r="IG26" s="153"/>
      <c r="IH26" s="153"/>
      <c r="II26" s="153"/>
      <c r="IJ26" s="153"/>
      <c r="IK26" s="153"/>
      <c r="IL26" s="153"/>
      <c r="IM26" s="153"/>
      <c r="IN26" s="153"/>
      <c r="IO26" s="153"/>
      <c r="IP26" s="153"/>
      <c r="IQ26" s="153"/>
      <c r="IR26" s="153"/>
      <c r="IS26" s="153"/>
      <c r="IT26" s="153"/>
      <c r="IU26" s="153"/>
      <c r="IV26" s="153"/>
      <c r="IW26" s="153"/>
      <c r="IX26" s="153"/>
      <c r="IY26" s="153"/>
      <c r="IZ26" s="153"/>
    </row>
    <row r="27" spans="1:260" ht="15" customHeight="1" x14ac:dyDescent="0.2">
      <c r="A27" s="156" t="s">
        <v>381</v>
      </c>
      <c r="B27" s="156"/>
      <c r="C27" s="157" t="s">
        <v>382</v>
      </c>
      <c r="D27" s="182" t="s">
        <v>383</v>
      </c>
      <c r="E27" s="153"/>
      <c r="F27" s="159">
        <v>7</v>
      </c>
      <c r="G27" s="156" t="s">
        <v>350</v>
      </c>
      <c r="H27" s="160">
        <v>0</v>
      </c>
      <c r="I27" s="161"/>
      <c r="J27" s="161"/>
      <c r="K27" s="171">
        <f t="shared" si="1"/>
        <v>0</v>
      </c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153"/>
      <c r="BT27" s="153"/>
      <c r="BU27" s="153"/>
      <c r="BV27" s="153"/>
      <c r="BW27" s="153"/>
      <c r="BX27" s="153"/>
      <c r="BY27" s="153"/>
      <c r="BZ27" s="153"/>
      <c r="CA27" s="153"/>
      <c r="CB27" s="153"/>
      <c r="CC27" s="153"/>
      <c r="CD27" s="153"/>
      <c r="CE27" s="153"/>
      <c r="CF27" s="153"/>
      <c r="CG27" s="153"/>
      <c r="CH27" s="153"/>
      <c r="CI27" s="153"/>
      <c r="CJ27" s="153"/>
      <c r="CK27" s="153"/>
      <c r="CL27" s="153"/>
      <c r="CM27" s="153"/>
      <c r="CN27" s="153"/>
      <c r="CO27" s="153"/>
      <c r="CP27" s="153"/>
      <c r="CQ27" s="153"/>
      <c r="CR27" s="153"/>
      <c r="CS27" s="153"/>
      <c r="CT27" s="153"/>
      <c r="CU27" s="153"/>
      <c r="CV27" s="153"/>
      <c r="CW27" s="153"/>
      <c r="CX27" s="153"/>
      <c r="CY27" s="153"/>
      <c r="CZ27" s="153"/>
      <c r="DA27" s="153"/>
      <c r="DB27" s="153"/>
      <c r="DC27" s="153"/>
      <c r="DD27" s="153"/>
      <c r="DE27" s="153"/>
      <c r="DF27" s="153"/>
      <c r="DG27" s="153"/>
      <c r="DH27" s="153"/>
      <c r="DI27" s="153"/>
      <c r="DJ27" s="153"/>
      <c r="DK27" s="153"/>
      <c r="DL27" s="153"/>
      <c r="DM27" s="153"/>
      <c r="DN27" s="153"/>
      <c r="DO27" s="153"/>
      <c r="DP27" s="153"/>
      <c r="DQ27" s="153"/>
      <c r="DR27" s="153"/>
      <c r="DS27" s="153"/>
      <c r="DT27" s="153"/>
      <c r="DU27" s="153"/>
      <c r="DV27" s="153"/>
      <c r="DW27" s="153"/>
      <c r="DX27" s="153"/>
      <c r="DY27" s="153"/>
      <c r="DZ27" s="153"/>
      <c r="EA27" s="153"/>
      <c r="EB27" s="153"/>
      <c r="EC27" s="153"/>
      <c r="ED27" s="153"/>
      <c r="EE27" s="153"/>
      <c r="EF27" s="153"/>
      <c r="EG27" s="153"/>
      <c r="EH27" s="153"/>
      <c r="EI27" s="153"/>
      <c r="EJ27" s="153"/>
      <c r="EK27" s="153"/>
      <c r="EL27" s="153"/>
      <c r="EM27" s="153"/>
      <c r="EN27" s="153"/>
      <c r="EO27" s="153"/>
      <c r="EP27" s="153"/>
      <c r="EQ27" s="153"/>
      <c r="ER27" s="153"/>
      <c r="ES27" s="153"/>
      <c r="ET27" s="153"/>
      <c r="EU27" s="153"/>
      <c r="EV27" s="153"/>
      <c r="EW27" s="153"/>
      <c r="EX27" s="153"/>
      <c r="EY27" s="153"/>
      <c r="EZ27" s="153"/>
      <c r="FA27" s="153"/>
      <c r="FB27" s="153"/>
      <c r="FC27" s="153"/>
      <c r="FD27" s="153"/>
      <c r="FE27" s="153"/>
      <c r="FF27" s="153"/>
      <c r="FG27" s="153"/>
      <c r="FH27" s="153"/>
      <c r="FI27" s="153"/>
      <c r="FJ27" s="153"/>
      <c r="FK27" s="153"/>
      <c r="FL27" s="153"/>
      <c r="FM27" s="153"/>
      <c r="FN27" s="153"/>
      <c r="FO27" s="153"/>
      <c r="FP27" s="153"/>
      <c r="FQ27" s="153"/>
      <c r="FR27" s="153"/>
      <c r="FS27" s="153"/>
      <c r="FT27" s="153"/>
      <c r="FU27" s="153"/>
      <c r="FV27" s="153"/>
      <c r="FW27" s="153"/>
      <c r="FX27" s="153"/>
      <c r="FY27" s="153"/>
      <c r="FZ27" s="153"/>
      <c r="GA27" s="153"/>
      <c r="GB27" s="153"/>
      <c r="GC27" s="153"/>
      <c r="GD27" s="153"/>
      <c r="GE27" s="153"/>
      <c r="GF27" s="153"/>
      <c r="GG27" s="153"/>
      <c r="GH27" s="153"/>
      <c r="GI27" s="153"/>
      <c r="GJ27" s="153"/>
      <c r="GK27" s="153"/>
      <c r="GL27" s="153"/>
      <c r="GM27" s="153"/>
      <c r="GN27" s="153"/>
      <c r="GO27" s="153"/>
      <c r="GP27" s="153"/>
      <c r="GQ27" s="153"/>
      <c r="GR27" s="153"/>
      <c r="GS27" s="153"/>
      <c r="GT27" s="153"/>
      <c r="GU27" s="153"/>
      <c r="GV27" s="153"/>
      <c r="GW27" s="153"/>
      <c r="GX27" s="153"/>
      <c r="GY27" s="153"/>
      <c r="GZ27" s="153"/>
      <c r="HA27" s="153"/>
      <c r="HB27" s="153"/>
      <c r="HC27" s="153"/>
      <c r="HD27" s="153"/>
      <c r="HE27" s="153"/>
      <c r="HF27" s="153"/>
      <c r="HG27" s="153"/>
      <c r="HH27" s="153"/>
      <c r="HI27" s="153"/>
      <c r="HJ27" s="153"/>
      <c r="HK27" s="153"/>
      <c r="HL27" s="153"/>
      <c r="HM27" s="153"/>
      <c r="HN27" s="153"/>
      <c r="HO27" s="153"/>
      <c r="HP27" s="153"/>
      <c r="HQ27" s="153"/>
      <c r="HR27" s="153"/>
      <c r="HS27" s="153"/>
      <c r="HT27" s="153"/>
      <c r="HU27" s="153"/>
      <c r="HV27" s="153"/>
      <c r="HW27" s="153"/>
      <c r="HX27" s="153"/>
      <c r="HY27" s="153"/>
      <c r="HZ27" s="153"/>
      <c r="IA27" s="153"/>
      <c r="IB27" s="153"/>
      <c r="IC27" s="153"/>
      <c r="ID27" s="153"/>
      <c r="IE27" s="153"/>
      <c r="IF27" s="153"/>
      <c r="IG27" s="153"/>
      <c r="IH27" s="153"/>
      <c r="II27" s="153"/>
      <c r="IJ27" s="153"/>
      <c r="IK27" s="153"/>
      <c r="IL27" s="153"/>
      <c r="IM27" s="153"/>
      <c r="IN27" s="153"/>
      <c r="IO27" s="153"/>
      <c r="IP27" s="153"/>
      <c r="IQ27" s="153"/>
      <c r="IR27" s="153"/>
      <c r="IS27" s="153"/>
      <c r="IT27" s="153"/>
      <c r="IU27" s="153"/>
      <c r="IV27" s="153"/>
      <c r="IW27" s="153"/>
      <c r="IX27" s="153"/>
      <c r="IY27" s="153"/>
      <c r="IZ27" s="153"/>
    </row>
    <row r="28" spans="1:260" ht="15" customHeight="1" x14ac:dyDescent="0.2">
      <c r="A28" s="174"/>
      <c r="B28" s="174"/>
      <c r="C28" s="173"/>
      <c r="D28" s="173"/>
      <c r="F28" s="173"/>
      <c r="G28" s="174"/>
      <c r="H28" s="175"/>
      <c r="I28" s="175"/>
      <c r="J28" s="175"/>
      <c r="K28" s="175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53"/>
      <c r="BK28" s="153"/>
      <c r="BL28" s="153"/>
      <c r="BM28" s="153"/>
      <c r="BN28" s="153"/>
      <c r="BO28" s="153"/>
      <c r="BP28" s="153"/>
      <c r="BQ28" s="153"/>
      <c r="BR28" s="153"/>
      <c r="BS28" s="153"/>
      <c r="BT28" s="153"/>
      <c r="BU28" s="153"/>
      <c r="BV28" s="153"/>
      <c r="BW28" s="153"/>
      <c r="BX28" s="153"/>
      <c r="BY28" s="153"/>
      <c r="BZ28" s="153"/>
      <c r="CA28" s="153"/>
      <c r="CB28" s="153"/>
      <c r="CC28" s="153"/>
      <c r="CD28" s="153"/>
      <c r="CE28" s="153"/>
      <c r="CF28" s="153"/>
      <c r="CG28" s="153"/>
      <c r="CH28" s="153"/>
      <c r="CI28" s="153"/>
      <c r="CJ28" s="153"/>
      <c r="CK28" s="153"/>
      <c r="CL28" s="153"/>
      <c r="CM28" s="153"/>
      <c r="CN28" s="153"/>
      <c r="CO28" s="153"/>
      <c r="CP28" s="153"/>
      <c r="CQ28" s="153"/>
      <c r="CR28" s="153"/>
      <c r="CS28" s="153"/>
      <c r="CT28" s="153"/>
      <c r="CU28" s="153"/>
      <c r="CV28" s="153"/>
      <c r="CW28" s="153"/>
      <c r="CX28" s="153"/>
      <c r="CY28" s="153"/>
      <c r="CZ28" s="153"/>
      <c r="DA28" s="153"/>
      <c r="DB28" s="153"/>
      <c r="DC28" s="153"/>
      <c r="DD28" s="153"/>
      <c r="DE28" s="153"/>
      <c r="DF28" s="153"/>
      <c r="DG28" s="153"/>
      <c r="DH28" s="153"/>
      <c r="DI28" s="153"/>
      <c r="DJ28" s="153"/>
      <c r="DK28" s="153"/>
      <c r="DL28" s="153"/>
      <c r="DM28" s="153"/>
      <c r="DN28" s="153"/>
      <c r="DO28" s="153"/>
      <c r="DP28" s="153"/>
      <c r="DQ28" s="153"/>
      <c r="DR28" s="153"/>
      <c r="DS28" s="153"/>
      <c r="DT28" s="153"/>
      <c r="DU28" s="153"/>
      <c r="DV28" s="153"/>
      <c r="DW28" s="153"/>
      <c r="DX28" s="153"/>
      <c r="DY28" s="153"/>
      <c r="DZ28" s="153"/>
      <c r="EA28" s="153"/>
      <c r="EB28" s="153"/>
      <c r="EC28" s="153"/>
      <c r="ED28" s="153"/>
      <c r="EE28" s="153"/>
      <c r="EF28" s="153"/>
      <c r="EG28" s="153"/>
      <c r="EH28" s="153"/>
      <c r="EI28" s="153"/>
      <c r="EJ28" s="153"/>
      <c r="EK28" s="153"/>
      <c r="EL28" s="153"/>
      <c r="EM28" s="153"/>
      <c r="EN28" s="153"/>
      <c r="EO28" s="153"/>
      <c r="EP28" s="153"/>
      <c r="EQ28" s="153"/>
      <c r="ER28" s="153"/>
      <c r="ES28" s="153"/>
      <c r="ET28" s="153"/>
      <c r="EU28" s="153"/>
      <c r="EV28" s="153"/>
      <c r="EW28" s="153"/>
      <c r="EX28" s="153"/>
      <c r="EY28" s="153"/>
      <c r="EZ28" s="153"/>
      <c r="FA28" s="153"/>
      <c r="FB28" s="153"/>
      <c r="FC28" s="153"/>
      <c r="FD28" s="153"/>
      <c r="FE28" s="153"/>
      <c r="FF28" s="153"/>
      <c r="FG28" s="153"/>
      <c r="FH28" s="153"/>
      <c r="FI28" s="153"/>
      <c r="FJ28" s="153"/>
      <c r="FK28" s="153"/>
      <c r="FL28" s="153"/>
      <c r="FM28" s="153"/>
      <c r="FN28" s="153"/>
      <c r="FO28" s="153"/>
      <c r="FP28" s="153"/>
      <c r="FQ28" s="153"/>
      <c r="FR28" s="153"/>
      <c r="FS28" s="153"/>
      <c r="FT28" s="153"/>
      <c r="FU28" s="153"/>
      <c r="FV28" s="153"/>
      <c r="FW28" s="153"/>
      <c r="FX28" s="153"/>
      <c r="FY28" s="153"/>
      <c r="FZ28" s="153"/>
      <c r="GA28" s="153"/>
      <c r="GB28" s="153"/>
      <c r="GC28" s="153"/>
      <c r="GD28" s="153"/>
      <c r="GE28" s="153"/>
      <c r="GF28" s="153"/>
      <c r="GG28" s="153"/>
      <c r="GH28" s="153"/>
      <c r="GI28" s="153"/>
      <c r="GJ28" s="153"/>
      <c r="GK28" s="153"/>
      <c r="GL28" s="153"/>
      <c r="GM28" s="153"/>
      <c r="GN28" s="153"/>
      <c r="GO28" s="153"/>
      <c r="GP28" s="153"/>
      <c r="GQ28" s="153"/>
      <c r="GR28" s="153"/>
      <c r="GS28" s="153"/>
      <c r="GT28" s="153"/>
      <c r="GU28" s="153"/>
      <c r="GV28" s="153"/>
      <c r="GW28" s="153"/>
      <c r="GX28" s="153"/>
      <c r="GY28" s="153"/>
      <c r="GZ28" s="153"/>
      <c r="HA28" s="153"/>
      <c r="HB28" s="153"/>
      <c r="HC28" s="153"/>
      <c r="HD28" s="153"/>
      <c r="HE28" s="153"/>
      <c r="HF28" s="153"/>
      <c r="HG28" s="153"/>
      <c r="HH28" s="153"/>
      <c r="HI28" s="153"/>
      <c r="HJ28" s="153"/>
      <c r="HK28" s="153"/>
      <c r="HL28" s="153"/>
      <c r="HM28" s="153"/>
      <c r="HN28" s="153"/>
      <c r="HO28" s="153"/>
      <c r="HP28" s="153"/>
      <c r="HQ28" s="153"/>
      <c r="HR28" s="153"/>
      <c r="HS28" s="153"/>
      <c r="HT28" s="153"/>
      <c r="HU28" s="153"/>
      <c r="HV28" s="153"/>
      <c r="HW28" s="153"/>
      <c r="HX28" s="153"/>
      <c r="HY28" s="153"/>
      <c r="HZ28" s="153"/>
      <c r="IA28" s="153"/>
      <c r="IB28" s="153"/>
      <c r="IC28" s="153"/>
      <c r="ID28" s="153"/>
      <c r="IE28" s="153"/>
      <c r="IF28" s="153"/>
      <c r="IG28" s="153"/>
      <c r="IH28" s="153"/>
      <c r="II28" s="153"/>
      <c r="IJ28" s="153"/>
      <c r="IK28" s="153"/>
      <c r="IL28" s="153"/>
      <c r="IM28" s="153"/>
      <c r="IN28" s="153"/>
      <c r="IO28" s="153"/>
      <c r="IP28" s="153"/>
      <c r="IQ28" s="153"/>
      <c r="IR28" s="153"/>
      <c r="IS28" s="153"/>
      <c r="IT28" s="153"/>
      <c r="IU28" s="153"/>
      <c r="IV28" s="153"/>
      <c r="IW28" s="153"/>
      <c r="IX28" s="153"/>
      <c r="IY28" s="153"/>
      <c r="IZ28" s="153"/>
    </row>
    <row r="29" spans="1:260" ht="15" customHeight="1" x14ac:dyDescent="0.2">
      <c r="A29" s="176"/>
      <c r="B29" s="176"/>
      <c r="C29" s="177"/>
      <c r="D29" s="162" t="s">
        <v>48</v>
      </c>
      <c r="E29" s="162"/>
      <c r="F29" s="162"/>
      <c r="G29" s="162"/>
      <c r="H29" s="162"/>
      <c r="I29" s="163"/>
      <c r="J29" s="163"/>
      <c r="K29" s="164">
        <f>SUM(K11:K28)</f>
        <v>0</v>
      </c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BS29" s="153"/>
      <c r="BT29" s="153"/>
      <c r="BU29" s="153"/>
      <c r="BV29" s="153"/>
      <c r="BW29" s="153"/>
      <c r="BX29" s="153"/>
      <c r="BY29" s="153"/>
      <c r="BZ29" s="153"/>
      <c r="CA29" s="153"/>
      <c r="CB29" s="153"/>
      <c r="CC29" s="153"/>
      <c r="CD29" s="153"/>
      <c r="CE29" s="153"/>
      <c r="CF29" s="153"/>
      <c r="CG29" s="153"/>
      <c r="CH29" s="153"/>
      <c r="CI29" s="153"/>
      <c r="CJ29" s="153"/>
      <c r="CK29" s="153"/>
      <c r="CL29" s="153"/>
      <c r="CM29" s="153"/>
      <c r="CN29" s="153"/>
      <c r="CO29" s="153"/>
      <c r="CP29" s="153"/>
      <c r="CQ29" s="153"/>
      <c r="CR29" s="153"/>
      <c r="CS29" s="153"/>
      <c r="CT29" s="153"/>
      <c r="CU29" s="153"/>
      <c r="CV29" s="153"/>
      <c r="CW29" s="153"/>
      <c r="CX29" s="153"/>
      <c r="CY29" s="153"/>
      <c r="CZ29" s="153"/>
      <c r="DA29" s="153"/>
      <c r="DB29" s="153"/>
      <c r="DC29" s="153"/>
      <c r="DD29" s="153"/>
      <c r="DE29" s="153"/>
      <c r="DF29" s="153"/>
      <c r="DG29" s="153"/>
      <c r="DH29" s="153"/>
      <c r="DI29" s="153"/>
      <c r="DJ29" s="153"/>
      <c r="DK29" s="153"/>
      <c r="DL29" s="153"/>
      <c r="DM29" s="153"/>
      <c r="DN29" s="153"/>
      <c r="DO29" s="153"/>
      <c r="DP29" s="153"/>
      <c r="DQ29" s="153"/>
      <c r="DR29" s="153"/>
      <c r="DS29" s="153"/>
      <c r="DT29" s="153"/>
      <c r="DU29" s="153"/>
      <c r="DV29" s="153"/>
      <c r="DW29" s="153"/>
      <c r="DX29" s="153"/>
      <c r="DY29" s="153"/>
      <c r="DZ29" s="153"/>
      <c r="EA29" s="153"/>
      <c r="EB29" s="153"/>
      <c r="EC29" s="153"/>
      <c r="ED29" s="153"/>
      <c r="EE29" s="153"/>
      <c r="EF29" s="153"/>
      <c r="EG29" s="153"/>
      <c r="EH29" s="153"/>
      <c r="EI29" s="153"/>
      <c r="EJ29" s="153"/>
      <c r="EK29" s="153"/>
      <c r="EL29" s="153"/>
      <c r="EM29" s="153"/>
      <c r="EN29" s="153"/>
      <c r="EO29" s="153"/>
      <c r="EP29" s="153"/>
      <c r="EQ29" s="153"/>
      <c r="ER29" s="153"/>
      <c r="ES29" s="153"/>
      <c r="ET29" s="153"/>
      <c r="EU29" s="153"/>
      <c r="EV29" s="153"/>
      <c r="EW29" s="153"/>
      <c r="EX29" s="153"/>
      <c r="EY29" s="153"/>
      <c r="EZ29" s="153"/>
      <c r="FA29" s="153"/>
      <c r="FB29" s="153"/>
      <c r="FC29" s="153"/>
      <c r="FD29" s="153"/>
      <c r="FE29" s="153"/>
      <c r="FF29" s="153"/>
      <c r="FG29" s="153"/>
      <c r="FH29" s="153"/>
      <c r="FI29" s="153"/>
      <c r="FJ29" s="153"/>
      <c r="FK29" s="153"/>
      <c r="FL29" s="153"/>
      <c r="FM29" s="153"/>
      <c r="FN29" s="153"/>
      <c r="FO29" s="153"/>
      <c r="FP29" s="153"/>
      <c r="FQ29" s="153"/>
      <c r="FR29" s="153"/>
      <c r="FS29" s="153"/>
      <c r="FT29" s="153"/>
      <c r="FU29" s="153"/>
      <c r="FV29" s="153"/>
      <c r="FW29" s="153"/>
      <c r="FX29" s="153"/>
      <c r="FY29" s="153"/>
      <c r="FZ29" s="153"/>
      <c r="GA29" s="153"/>
      <c r="GB29" s="153"/>
      <c r="GC29" s="153"/>
      <c r="GD29" s="153"/>
      <c r="GE29" s="153"/>
      <c r="GF29" s="153"/>
      <c r="GG29" s="153"/>
      <c r="GH29" s="153"/>
      <c r="GI29" s="153"/>
      <c r="GJ29" s="153"/>
      <c r="GK29" s="153"/>
      <c r="GL29" s="153"/>
      <c r="GM29" s="153"/>
      <c r="GN29" s="153"/>
      <c r="GO29" s="153"/>
      <c r="GP29" s="153"/>
      <c r="GQ29" s="153"/>
      <c r="GR29" s="153"/>
      <c r="GS29" s="153"/>
      <c r="GT29" s="153"/>
      <c r="GU29" s="153"/>
      <c r="GV29" s="153"/>
      <c r="GW29" s="153"/>
      <c r="GX29" s="153"/>
      <c r="GY29" s="153"/>
      <c r="GZ29" s="153"/>
      <c r="HA29" s="153"/>
      <c r="HB29" s="153"/>
      <c r="HC29" s="153"/>
      <c r="HD29" s="153"/>
      <c r="HE29" s="153"/>
      <c r="HF29" s="153"/>
      <c r="HG29" s="153"/>
      <c r="HH29" s="153"/>
      <c r="HI29" s="153"/>
      <c r="HJ29" s="153"/>
      <c r="HK29" s="153"/>
      <c r="HL29" s="153"/>
      <c r="HM29" s="153"/>
      <c r="HN29" s="153"/>
      <c r="HO29" s="153"/>
      <c r="HP29" s="153"/>
      <c r="HQ29" s="153"/>
      <c r="HR29" s="153"/>
      <c r="HS29" s="153"/>
      <c r="HT29" s="153"/>
      <c r="HU29" s="153"/>
      <c r="HV29" s="153"/>
      <c r="HW29" s="153"/>
      <c r="HX29" s="153"/>
      <c r="HY29" s="153"/>
      <c r="HZ29" s="153"/>
      <c r="IA29" s="153"/>
      <c r="IB29" s="153"/>
      <c r="IC29" s="153"/>
      <c r="ID29" s="153"/>
      <c r="IE29" s="153"/>
      <c r="IF29" s="153"/>
      <c r="IG29" s="153"/>
      <c r="IH29" s="153"/>
      <c r="II29" s="153"/>
      <c r="IJ29" s="153"/>
      <c r="IK29" s="153"/>
      <c r="IL29" s="153"/>
      <c r="IM29" s="153"/>
      <c r="IN29" s="153"/>
      <c r="IO29" s="153"/>
      <c r="IP29" s="153"/>
      <c r="IQ29" s="153"/>
      <c r="IR29" s="153"/>
      <c r="IS29" s="153"/>
      <c r="IT29" s="153"/>
      <c r="IU29" s="153"/>
      <c r="IV29" s="153"/>
      <c r="IW29" s="153"/>
      <c r="IX29" s="153"/>
      <c r="IY29" s="153"/>
      <c r="IZ29" s="153"/>
    </row>
    <row r="30" spans="1:260" ht="15" customHeight="1" x14ac:dyDescent="0.2">
      <c r="A30" s="174"/>
      <c r="B30" s="174"/>
      <c r="C30" s="173"/>
      <c r="D30" s="173"/>
      <c r="F30" s="173"/>
      <c r="G30" s="174"/>
      <c r="H30" s="175"/>
      <c r="I30" s="175"/>
      <c r="J30" s="175"/>
      <c r="K30" s="175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  <c r="BJ30" s="153"/>
      <c r="BK30" s="153"/>
      <c r="BL30" s="153"/>
      <c r="BM30" s="153"/>
      <c r="BN30" s="153"/>
      <c r="BO30" s="153"/>
      <c r="BP30" s="153"/>
      <c r="BQ30" s="153"/>
      <c r="BR30" s="153"/>
      <c r="BS30" s="153"/>
      <c r="BT30" s="153"/>
      <c r="BU30" s="153"/>
      <c r="BV30" s="153"/>
      <c r="BW30" s="153"/>
      <c r="BX30" s="153"/>
      <c r="BY30" s="153"/>
      <c r="BZ30" s="153"/>
      <c r="CA30" s="153"/>
      <c r="CB30" s="153"/>
      <c r="CC30" s="153"/>
      <c r="CD30" s="153"/>
      <c r="CE30" s="153"/>
      <c r="CF30" s="153"/>
      <c r="CG30" s="153"/>
      <c r="CH30" s="153"/>
      <c r="CI30" s="153"/>
      <c r="CJ30" s="153"/>
      <c r="CK30" s="153"/>
      <c r="CL30" s="153"/>
      <c r="CM30" s="153"/>
      <c r="CN30" s="153"/>
      <c r="CO30" s="153"/>
      <c r="CP30" s="153"/>
      <c r="CQ30" s="153"/>
      <c r="CR30" s="153"/>
      <c r="CS30" s="153"/>
      <c r="CT30" s="153"/>
      <c r="CU30" s="153"/>
      <c r="CV30" s="153"/>
      <c r="CW30" s="153"/>
      <c r="CX30" s="153"/>
      <c r="CY30" s="153"/>
      <c r="CZ30" s="153"/>
      <c r="DA30" s="153"/>
      <c r="DB30" s="153"/>
      <c r="DC30" s="153"/>
      <c r="DD30" s="153"/>
      <c r="DE30" s="153"/>
      <c r="DF30" s="153"/>
      <c r="DG30" s="153"/>
      <c r="DH30" s="153"/>
      <c r="DI30" s="153"/>
      <c r="DJ30" s="153"/>
      <c r="DK30" s="153"/>
      <c r="DL30" s="153"/>
      <c r="DM30" s="153"/>
      <c r="DN30" s="153"/>
      <c r="DO30" s="153"/>
      <c r="DP30" s="153"/>
      <c r="DQ30" s="153"/>
      <c r="DR30" s="153"/>
      <c r="DS30" s="153"/>
      <c r="DT30" s="153"/>
      <c r="DU30" s="153"/>
      <c r="DV30" s="153"/>
      <c r="DW30" s="153"/>
      <c r="DX30" s="153"/>
      <c r="DY30" s="153"/>
      <c r="DZ30" s="153"/>
      <c r="EA30" s="153"/>
      <c r="EB30" s="153"/>
      <c r="EC30" s="153"/>
      <c r="ED30" s="153"/>
      <c r="EE30" s="153"/>
      <c r="EF30" s="153"/>
      <c r="EG30" s="153"/>
      <c r="EH30" s="153"/>
      <c r="EI30" s="153"/>
      <c r="EJ30" s="153"/>
      <c r="EK30" s="153"/>
      <c r="EL30" s="153"/>
      <c r="EM30" s="153"/>
      <c r="EN30" s="153"/>
      <c r="EO30" s="153"/>
      <c r="EP30" s="153"/>
      <c r="EQ30" s="153"/>
      <c r="ER30" s="153"/>
      <c r="ES30" s="153"/>
      <c r="ET30" s="153"/>
      <c r="EU30" s="153"/>
      <c r="EV30" s="153"/>
      <c r="EW30" s="153"/>
      <c r="EX30" s="153"/>
      <c r="EY30" s="153"/>
      <c r="EZ30" s="153"/>
      <c r="FA30" s="153"/>
      <c r="FB30" s="153"/>
      <c r="FC30" s="153"/>
      <c r="FD30" s="153"/>
      <c r="FE30" s="153"/>
      <c r="FF30" s="153"/>
      <c r="FG30" s="153"/>
      <c r="FH30" s="153"/>
      <c r="FI30" s="153"/>
      <c r="FJ30" s="153"/>
      <c r="FK30" s="153"/>
      <c r="FL30" s="153"/>
      <c r="FM30" s="153"/>
      <c r="FN30" s="153"/>
      <c r="FO30" s="153"/>
      <c r="FP30" s="153"/>
      <c r="FQ30" s="153"/>
      <c r="FR30" s="153"/>
      <c r="FS30" s="153"/>
      <c r="FT30" s="153"/>
      <c r="FU30" s="153"/>
      <c r="FV30" s="153"/>
      <c r="FW30" s="153"/>
      <c r="FX30" s="153"/>
      <c r="FY30" s="153"/>
      <c r="FZ30" s="153"/>
      <c r="GA30" s="153"/>
      <c r="GB30" s="153"/>
      <c r="GC30" s="153"/>
      <c r="GD30" s="153"/>
      <c r="GE30" s="153"/>
      <c r="GF30" s="153"/>
      <c r="GG30" s="153"/>
      <c r="GH30" s="153"/>
      <c r="GI30" s="153"/>
      <c r="GJ30" s="153"/>
      <c r="GK30" s="153"/>
      <c r="GL30" s="153"/>
      <c r="GM30" s="153"/>
      <c r="GN30" s="153"/>
      <c r="GO30" s="153"/>
      <c r="GP30" s="153"/>
      <c r="GQ30" s="153"/>
      <c r="GR30" s="153"/>
      <c r="GS30" s="153"/>
      <c r="GT30" s="153"/>
      <c r="GU30" s="153"/>
      <c r="GV30" s="153"/>
      <c r="GW30" s="153"/>
      <c r="GX30" s="153"/>
      <c r="GY30" s="153"/>
      <c r="GZ30" s="153"/>
      <c r="HA30" s="153"/>
      <c r="HB30" s="153"/>
      <c r="HC30" s="153"/>
      <c r="HD30" s="153"/>
      <c r="HE30" s="153"/>
      <c r="HF30" s="153"/>
      <c r="HG30" s="153"/>
      <c r="HH30" s="153"/>
      <c r="HI30" s="153"/>
      <c r="HJ30" s="153"/>
      <c r="HK30" s="153"/>
      <c r="HL30" s="153"/>
      <c r="HM30" s="153"/>
      <c r="HN30" s="153"/>
      <c r="HO30" s="153"/>
      <c r="HP30" s="153"/>
      <c r="HQ30" s="153"/>
      <c r="HR30" s="153"/>
      <c r="HS30" s="153"/>
      <c r="HT30" s="153"/>
      <c r="HU30" s="153"/>
      <c r="HV30" s="153"/>
      <c r="HW30" s="153"/>
      <c r="HX30" s="153"/>
      <c r="HY30" s="153"/>
      <c r="HZ30" s="153"/>
      <c r="IA30" s="153"/>
      <c r="IB30" s="153"/>
      <c r="IC30" s="153"/>
      <c r="ID30" s="153"/>
      <c r="IE30" s="153"/>
      <c r="IF30" s="153"/>
      <c r="IG30" s="153"/>
      <c r="IH30" s="153"/>
      <c r="II30" s="153"/>
      <c r="IJ30" s="153"/>
      <c r="IK30" s="153"/>
      <c r="IL30" s="153"/>
      <c r="IM30" s="153"/>
      <c r="IN30" s="153"/>
      <c r="IO30" s="153"/>
      <c r="IP30" s="153"/>
      <c r="IQ30" s="153"/>
      <c r="IR30" s="153"/>
      <c r="IS30" s="153"/>
      <c r="IT30" s="153"/>
      <c r="IU30" s="153"/>
      <c r="IV30" s="153"/>
      <c r="IW30" s="153"/>
      <c r="IX30" s="153"/>
      <c r="IY30" s="153"/>
      <c r="IZ30" s="153"/>
    </row>
    <row r="31" spans="1:260" ht="15" customHeight="1" x14ac:dyDescent="0.2">
      <c r="A31" s="178" t="s">
        <v>384</v>
      </c>
      <c r="B31" s="178"/>
      <c r="C31" s="179"/>
      <c r="D31" s="179" t="s">
        <v>385</v>
      </c>
      <c r="E31" s="179"/>
      <c r="F31" s="179"/>
      <c r="G31" s="178"/>
      <c r="H31" s="180"/>
      <c r="I31" s="180"/>
      <c r="J31" s="180"/>
      <c r="K31" s="180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  <c r="BJ31" s="153"/>
      <c r="BK31" s="153"/>
      <c r="BL31" s="153"/>
      <c r="BM31" s="153"/>
      <c r="BN31" s="153"/>
      <c r="BO31" s="153"/>
      <c r="BP31" s="153"/>
      <c r="BQ31" s="153"/>
      <c r="BR31" s="153"/>
      <c r="BS31" s="153"/>
      <c r="BT31" s="153"/>
      <c r="BU31" s="153"/>
      <c r="BV31" s="153"/>
      <c r="BW31" s="153"/>
      <c r="BX31" s="153"/>
      <c r="BY31" s="153"/>
      <c r="BZ31" s="153"/>
      <c r="CA31" s="153"/>
      <c r="CB31" s="153"/>
      <c r="CC31" s="153"/>
      <c r="CD31" s="153"/>
      <c r="CE31" s="153"/>
      <c r="CF31" s="153"/>
      <c r="CG31" s="153"/>
      <c r="CH31" s="153"/>
      <c r="CI31" s="153"/>
      <c r="CJ31" s="153"/>
      <c r="CK31" s="153"/>
      <c r="CL31" s="153"/>
      <c r="CM31" s="153"/>
      <c r="CN31" s="153"/>
      <c r="CO31" s="153"/>
      <c r="CP31" s="153"/>
      <c r="CQ31" s="153"/>
      <c r="CR31" s="153"/>
      <c r="CS31" s="153"/>
      <c r="CT31" s="153"/>
      <c r="CU31" s="153"/>
      <c r="CV31" s="153"/>
      <c r="CW31" s="153"/>
      <c r="CX31" s="153"/>
      <c r="CY31" s="153"/>
      <c r="CZ31" s="153"/>
      <c r="DA31" s="153"/>
      <c r="DB31" s="153"/>
      <c r="DC31" s="153"/>
      <c r="DD31" s="153"/>
      <c r="DE31" s="153"/>
      <c r="DF31" s="153"/>
      <c r="DG31" s="153"/>
      <c r="DH31" s="153"/>
      <c r="DI31" s="153"/>
      <c r="DJ31" s="153"/>
      <c r="DK31" s="153"/>
      <c r="DL31" s="153"/>
      <c r="DM31" s="153"/>
      <c r="DN31" s="153"/>
      <c r="DO31" s="153"/>
      <c r="DP31" s="153"/>
      <c r="DQ31" s="153"/>
      <c r="DR31" s="153"/>
      <c r="DS31" s="153"/>
      <c r="DT31" s="153"/>
      <c r="DU31" s="153"/>
      <c r="DV31" s="153"/>
      <c r="DW31" s="153"/>
      <c r="DX31" s="153"/>
      <c r="DY31" s="153"/>
      <c r="DZ31" s="153"/>
      <c r="EA31" s="153"/>
      <c r="EB31" s="153"/>
      <c r="EC31" s="153"/>
      <c r="ED31" s="153"/>
      <c r="EE31" s="153"/>
      <c r="EF31" s="153"/>
      <c r="EG31" s="153"/>
      <c r="EH31" s="153"/>
      <c r="EI31" s="153"/>
      <c r="EJ31" s="153"/>
      <c r="EK31" s="153"/>
      <c r="EL31" s="153"/>
      <c r="EM31" s="153"/>
      <c r="EN31" s="153"/>
      <c r="EO31" s="153"/>
      <c r="EP31" s="153"/>
      <c r="EQ31" s="153"/>
      <c r="ER31" s="153"/>
      <c r="ES31" s="153"/>
      <c r="ET31" s="153"/>
      <c r="EU31" s="153"/>
      <c r="EV31" s="153"/>
      <c r="EW31" s="153"/>
      <c r="EX31" s="153"/>
      <c r="EY31" s="153"/>
      <c r="EZ31" s="153"/>
      <c r="FA31" s="153"/>
      <c r="FB31" s="153"/>
      <c r="FC31" s="153"/>
      <c r="FD31" s="153"/>
      <c r="FE31" s="153"/>
      <c r="FF31" s="153"/>
      <c r="FG31" s="153"/>
      <c r="FH31" s="153"/>
      <c r="FI31" s="153"/>
      <c r="FJ31" s="153"/>
      <c r="FK31" s="153"/>
      <c r="FL31" s="153"/>
      <c r="FM31" s="153"/>
      <c r="FN31" s="153"/>
      <c r="FO31" s="153"/>
      <c r="FP31" s="153"/>
      <c r="FQ31" s="153"/>
      <c r="FR31" s="153"/>
      <c r="FS31" s="153"/>
      <c r="FT31" s="153"/>
      <c r="FU31" s="153"/>
      <c r="FV31" s="153"/>
      <c r="FW31" s="153"/>
      <c r="FX31" s="153"/>
      <c r="FY31" s="153"/>
      <c r="FZ31" s="153"/>
      <c r="GA31" s="153"/>
      <c r="GB31" s="153"/>
      <c r="GC31" s="153"/>
      <c r="GD31" s="153"/>
      <c r="GE31" s="153"/>
      <c r="GF31" s="153"/>
      <c r="GG31" s="153"/>
      <c r="GH31" s="153"/>
      <c r="GI31" s="153"/>
      <c r="GJ31" s="153"/>
      <c r="GK31" s="153"/>
      <c r="GL31" s="153"/>
      <c r="GM31" s="153"/>
      <c r="GN31" s="153"/>
      <c r="GO31" s="153"/>
      <c r="GP31" s="153"/>
      <c r="GQ31" s="153"/>
      <c r="GR31" s="153"/>
      <c r="GS31" s="153"/>
      <c r="GT31" s="153"/>
      <c r="GU31" s="153"/>
      <c r="GV31" s="153"/>
      <c r="GW31" s="153"/>
      <c r="GX31" s="153"/>
      <c r="GY31" s="153"/>
      <c r="GZ31" s="153"/>
      <c r="HA31" s="153"/>
      <c r="HB31" s="153"/>
      <c r="HC31" s="153"/>
      <c r="HD31" s="153"/>
      <c r="HE31" s="153"/>
      <c r="HF31" s="153"/>
      <c r="HG31" s="153"/>
      <c r="HH31" s="153"/>
      <c r="HI31" s="153"/>
      <c r="HJ31" s="153"/>
      <c r="HK31" s="153"/>
      <c r="HL31" s="153"/>
      <c r="HM31" s="153"/>
      <c r="HN31" s="153"/>
      <c r="HO31" s="153"/>
      <c r="HP31" s="153"/>
      <c r="HQ31" s="153"/>
      <c r="HR31" s="153"/>
      <c r="HS31" s="153"/>
      <c r="HT31" s="153"/>
      <c r="HU31" s="153"/>
      <c r="HV31" s="153"/>
      <c r="HW31" s="153"/>
      <c r="HX31" s="153"/>
      <c r="HY31" s="153"/>
      <c r="HZ31" s="153"/>
      <c r="IA31" s="153"/>
      <c r="IB31" s="153"/>
      <c r="IC31" s="153"/>
      <c r="ID31" s="153"/>
      <c r="IE31" s="153"/>
      <c r="IF31" s="153"/>
      <c r="IG31" s="153"/>
      <c r="IH31" s="153"/>
      <c r="II31" s="153"/>
      <c r="IJ31" s="153"/>
      <c r="IK31" s="153"/>
      <c r="IL31" s="153"/>
      <c r="IM31" s="153"/>
      <c r="IN31" s="153"/>
      <c r="IO31" s="153"/>
      <c r="IP31" s="153"/>
      <c r="IQ31" s="153"/>
      <c r="IR31" s="153"/>
      <c r="IS31" s="153"/>
      <c r="IT31" s="153"/>
      <c r="IU31" s="153"/>
      <c r="IV31" s="153"/>
      <c r="IW31" s="153"/>
      <c r="IX31" s="153"/>
      <c r="IY31" s="153"/>
      <c r="IZ31" s="153"/>
    </row>
    <row r="32" spans="1:260" ht="15" customHeight="1" x14ac:dyDescent="0.2">
      <c r="A32" s="174" t="s">
        <v>386</v>
      </c>
      <c r="B32" s="174"/>
      <c r="C32" s="173" t="s">
        <v>387</v>
      </c>
      <c r="D32" s="182" t="s">
        <v>388</v>
      </c>
      <c r="F32" s="173">
        <v>1</v>
      </c>
      <c r="G32" s="174" t="s">
        <v>47</v>
      </c>
      <c r="H32" s="160">
        <v>0</v>
      </c>
      <c r="I32" s="161"/>
      <c r="J32" s="161"/>
      <c r="K32" s="171">
        <f>H32*F32</f>
        <v>0</v>
      </c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3"/>
      <c r="BK32" s="153"/>
      <c r="BL32" s="153"/>
      <c r="BM32" s="153"/>
      <c r="BN32" s="153"/>
      <c r="BO32" s="153"/>
      <c r="BP32" s="153"/>
      <c r="BQ32" s="153"/>
      <c r="BR32" s="153"/>
      <c r="BS32" s="153"/>
      <c r="BT32" s="153"/>
      <c r="BU32" s="153"/>
      <c r="BV32" s="153"/>
      <c r="BW32" s="153"/>
      <c r="BX32" s="153"/>
      <c r="BY32" s="153"/>
      <c r="BZ32" s="153"/>
      <c r="CA32" s="153"/>
      <c r="CB32" s="153"/>
      <c r="CC32" s="153"/>
      <c r="CD32" s="153"/>
      <c r="CE32" s="153"/>
      <c r="CF32" s="153"/>
      <c r="CG32" s="153"/>
      <c r="CH32" s="153"/>
      <c r="CI32" s="153"/>
      <c r="CJ32" s="153"/>
      <c r="CK32" s="153"/>
      <c r="CL32" s="153"/>
      <c r="CM32" s="153"/>
      <c r="CN32" s="153"/>
      <c r="CO32" s="153"/>
      <c r="CP32" s="153"/>
      <c r="CQ32" s="153"/>
      <c r="CR32" s="153"/>
      <c r="CS32" s="153"/>
      <c r="CT32" s="153"/>
      <c r="CU32" s="153"/>
      <c r="CV32" s="153"/>
      <c r="CW32" s="153"/>
      <c r="CX32" s="153"/>
      <c r="CY32" s="153"/>
      <c r="CZ32" s="153"/>
      <c r="DA32" s="153"/>
      <c r="DB32" s="153"/>
      <c r="DC32" s="153"/>
      <c r="DD32" s="153"/>
      <c r="DE32" s="153"/>
      <c r="DF32" s="153"/>
      <c r="DG32" s="153"/>
      <c r="DH32" s="153"/>
      <c r="DI32" s="153"/>
      <c r="DJ32" s="153"/>
      <c r="DK32" s="153"/>
      <c r="DL32" s="153"/>
      <c r="DM32" s="153"/>
      <c r="DN32" s="153"/>
      <c r="DO32" s="153"/>
      <c r="DP32" s="153"/>
      <c r="DQ32" s="153"/>
      <c r="DR32" s="153"/>
      <c r="DS32" s="153"/>
      <c r="DT32" s="153"/>
      <c r="DU32" s="153"/>
      <c r="DV32" s="153"/>
      <c r="DW32" s="153"/>
      <c r="DX32" s="153"/>
      <c r="DY32" s="153"/>
      <c r="DZ32" s="153"/>
      <c r="EA32" s="153"/>
      <c r="EB32" s="153"/>
      <c r="EC32" s="153"/>
      <c r="ED32" s="153"/>
      <c r="EE32" s="153"/>
      <c r="EF32" s="153"/>
      <c r="EG32" s="153"/>
      <c r="EH32" s="153"/>
      <c r="EI32" s="153"/>
      <c r="EJ32" s="153"/>
      <c r="EK32" s="153"/>
      <c r="EL32" s="153"/>
      <c r="EM32" s="153"/>
      <c r="EN32" s="153"/>
      <c r="EO32" s="153"/>
      <c r="EP32" s="153"/>
      <c r="EQ32" s="153"/>
      <c r="ER32" s="153"/>
      <c r="ES32" s="153"/>
      <c r="ET32" s="153"/>
      <c r="EU32" s="153"/>
      <c r="EV32" s="153"/>
      <c r="EW32" s="153"/>
      <c r="EX32" s="153"/>
      <c r="EY32" s="153"/>
      <c r="EZ32" s="153"/>
      <c r="FA32" s="153"/>
      <c r="FB32" s="153"/>
      <c r="FC32" s="153"/>
      <c r="FD32" s="153"/>
      <c r="FE32" s="153"/>
      <c r="FF32" s="153"/>
      <c r="FG32" s="153"/>
      <c r="FH32" s="153"/>
      <c r="FI32" s="153"/>
      <c r="FJ32" s="153"/>
      <c r="FK32" s="153"/>
      <c r="FL32" s="153"/>
      <c r="FM32" s="153"/>
      <c r="FN32" s="153"/>
      <c r="FO32" s="153"/>
      <c r="FP32" s="153"/>
      <c r="FQ32" s="153"/>
      <c r="FR32" s="153"/>
      <c r="FS32" s="153"/>
      <c r="FT32" s="153"/>
      <c r="FU32" s="153"/>
      <c r="FV32" s="153"/>
      <c r="FW32" s="153"/>
      <c r="FX32" s="153"/>
      <c r="FY32" s="153"/>
      <c r="FZ32" s="153"/>
      <c r="GA32" s="153"/>
      <c r="GB32" s="153"/>
      <c r="GC32" s="153"/>
      <c r="GD32" s="153"/>
      <c r="GE32" s="153"/>
      <c r="GF32" s="153"/>
      <c r="GG32" s="153"/>
      <c r="GH32" s="153"/>
      <c r="GI32" s="153"/>
      <c r="GJ32" s="153"/>
      <c r="GK32" s="153"/>
      <c r="GL32" s="153"/>
      <c r="GM32" s="153"/>
      <c r="GN32" s="153"/>
      <c r="GO32" s="153"/>
      <c r="GP32" s="153"/>
      <c r="GQ32" s="153"/>
      <c r="GR32" s="153"/>
      <c r="GS32" s="153"/>
      <c r="GT32" s="153"/>
      <c r="GU32" s="153"/>
      <c r="GV32" s="153"/>
      <c r="GW32" s="153"/>
      <c r="GX32" s="153"/>
      <c r="GY32" s="153"/>
      <c r="GZ32" s="153"/>
      <c r="HA32" s="153"/>
      <c r="HB32" s="153"/>
      <c r="HC32" s="153"/>
      <c r="HD32" s="153"/>
      <c r="HE32" s="153"/>
      <c r="HF32" s="153"/>
      <c r="HG32" s="153"/>
      <c r="HH32" s="153"/>
      <c r="HI32" s="153"/>
      <c r="HJ32" s="153"/>
      <c r="HK32" s="153"/>
      <c r="HL32" s="153"/>
      <c r="HM32" s="153"/>
      <c r="HN32" s="153"/>
      <c r="HO32" s="153"/>
      <c r="HP32" s="153"/>
      <c r="HQ32" s="153"/>
      <c r="HR32" s="153"/>
      <c r="HS32" s="153"/>
      <c r="HT32" s="153"/>
      <c r="HU32" s="153"/>
      <c r="HV32" s="153"/>
      <c r="HW32" s="153"/>
      <c r="HX32" s="153"/>
      <c r="HY32" s="153"/>
      <c r="HZ32" s="153"/>
      <c r="IA32" s="153"/>
      <c r="IB32" s="153"/>
      <c r="IC32" s="153"/>
      <c r="ID32" s="153"/>
      <c r="IE32" s="153"/>
      <c r="IF32" s="153"/>
      <c r="IG32" s="153"/>
      <c r="IH32" s="153"/>
      <c r="II32" s="153"/>
      <c r="IJ32" s="153"/>
      <c r="IK32" s="153"/>
      <c r="IL32" s="153"/>
      <c r="IM32" s="153"/>
      <c r="IN32" s="153"/>
      <c r="IO32" s="153"/>
      <c r="IP32" s="153"/>
      <c r="IQ32" s="153"/>
      <c r="IR32" s="153"/>
      <c r="IS32" s="153"/>
      <c r="IT32" s="153"/>
      <c r="IU32" s="153"/>
      <c r="IV32" s="153"/>
      <c r="IW32" s="153"/>
      <c r="IX32" s="153"/>
      <c r="IY32" s="153"/>
      <c r="IZ32" s="153"/>
    </row>
    <row r="33" spans="1:260" ht="15" customHeight="1" x14ac:dyDescent="0.2">
      <c r="A33" s="174"/>
      <c r="B33" s="174"/>
      <c r="C33" s="173"/>
      <c r="D33" s="172"/>
      <c r="F33" s="173"/>
      <c r="G33" s="174"/>
      <c r="H33" s="160">
        <v>0</v>
      </c>
      <c r="I33" s="161"/>
      <c r="J33" s="161"/>
      <c r="K33" s="171">
        <f t="shared" ref="K33:K50" si="2">H33*F33</f>
        <v>0</v>
      </c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3"/>
      <c r="BY33" s="153"/>
      <c r="BZ33" s="153"/>
      <c r="CA33" s="153"/>
      <c r="CB33" s="153"/>
      <c r="CC33" s="153"/>
      <c r="CD33" s="153"/>
      <c r="CE33" s="153"/>
      <c r="CF33" s="153"/>
      <c r="CG33" s="153"/>
      <c r="CH33" s="153"/>
      <c r="CI33" s="153"/>
      <c r="CJ33" s="153"/>
      <c r="CK33" s="153"/>
      <c r="CL33" s="153"/>
      <c r="CM33" s="153"/>
      <c r="CN33" s="153"/>
      <c r="CO33" s="153"/>
      <c r="CP33" s="153"/>
      <c r="CQ33" s="153"/>
      <c r="CR33" s="153"/>
      <c r="CS33" s="153"/>
      <c r="CT33" s="153"/>
      <c r="CU33" s="153"/>
      <c r="CV33" s="153"/>
      <c r="CW33" s="153"/>
      <c r="CX33" s="153"/>
      <c r="CY33" s="153"/>
      <c r="CZ33" s="153"/>
      <c r="DA33" s="153"/>
      <c r="DB33" s="153"/>
      <c r="DC33" s="153"/>
      <c r="DD33" s="153"/>
      <c r="DE33" s="153"/>
      <c r="DF33" s="153"/>
      <c r="DG33" s="153"/>
      <c r="DH33" s="153"/>
      <c r="DI33" s="153"/>
      <c r="DJ33" s="153"/>
      <c r="DK33" s="153"/>
      <c r="DL33" s="153"/>
      <c r="DM33" s="153"/>
      <c r="DN33" s="153"/>
      <c r="DO33" s="153"/>
      <c r="DP33" s="153"/>
      <c r="DQ33" s="153"/>
      <c r="DR33" s="153"/>
      <c r="DS33" s="153"/>
      <c r="DT33" s="153"/>
      <c r="DU33" s="153"/>
      <c r="DV33" s="153"/>
      <c r="DW33" s="153"/>
      <c r="DX33" s="153"/>
      <c r="DY33" s="153"/>
      <c r="DZ33" s="153"/>
      <c r="EA33" s="153"/>
      <c r="EB33" s="153"/>
      <c r="EC33" s="153"/>
      <c r="ED33" s="153"/>
      <c r="EE33" s="153"/>
      <c r="EF33" s="153"/>
      <c r="EG33" s="153"/>
      <c r="EH33" s="153"/>
      <c r="EI33" s="153"/>
      <c r="EJ33" s="153"/>
      <c r="EK33" s="153"/>
      <c r="EL33" s="153"/>
      <c r="EM33" s="153"/>
      <c r="EN33" s="153"/>
      <c r="EO33" s="153"/>
      <c r="EP33" s="153"/>
      <c r="EQ33" s="153"/>
      <c r="ER33" s="153"/>
      <c r="ES33" s="153"/>
      <c r="ET33" s="153"/>
      <c r="EU33" s="153"/>
      <c r="EV33" s="153"/>
      <c r="EW33" s="153"/>
      <c r="EX33" s="153"/>
      <c r="EY33" s="153"/>
      <c r="EZ33" s="153"/>
      <c r="FA33" s="153"/>
      <c r="FB33" s="153"/>
      <c r="FC33" s="153"/>
      <c r="FD33" s="153"/>
      <c r="FE33" s="153"/>
      <c r="FF33" s="153"/>
      <c r="FG33" s="153"/>
      <c r="FH33" s="153"/>
      <c r="FI33" s="153"/>
      <c r="FJ33" s="153"/>
      <c r="FK33" s="153"/>
      <c r="FL33" s="153"/>
      <c r="FM33" s="153"/>
      <c r="FN33" s="153"/>
      <c r="FO33" s="153"/>
      <c r="FP33" s="153"/>
      <c r="FQ33" s="153"/>
      <c r="FR33" s="153"/>
      <c r="FS33" s="153"/>
      <c r="FT33" s="153"/>
      <c r="FU33" s="153"/>
      <c r="FV33" s="153"/>
      <c r="FW33" s="153"/>
      <c r="FX33" s="153"/>
      <c r="FY33" s="153"/>
      <c r="FZ33" s="153"/>
      <c r="GA33" s="153"/>
      <c r="GB33" s="153"/>
      <c r="GC33" s="153"/>
      <c r="GD33" s="153"/>
      <c r="GE33" s="153"/>
      <c r="GF33" s="153"/>
      <c r="GG33" s="153"/>
      <c r="GH33" s="153"/>
      <c r="GI33" s="153"/>
      <c r="GJ33" s="153"/>
      <c r="GK33" s="153"/>
      <c r="GL33" s="153"/>
      <c r="GM33" s="153"/>
      <c r="GN33" s="153"/>
      <c r="GO33" s="153"/>
      <c r="GP33" s="153"/>
      <c r="GQ33" s="153"/>
      <c r="GR33" s="153"/>
      <c r="GS33" s="153"/>
      <c r="GT33" s="153"/>
      <c r="GU33" s="153"/>
      <c r="GV33" s="153"/>
      <c r="GW33" s="153"/>
      <c r="GX33" s="153"/>
      <c r="GY33" s="153"/>
      <c r="GZ33" s="153"/>
      <c r="HA33" s="153"/>
      <c r="HB33" s="153"/>
      <c r="HC33" s="153"/>
      <c r="HD33" s="153"/>
      <c r="HE33" s="153"/>
      <c r="HF33" s="153"/>
      <c r="HG33" s="153"/>
      <c r="HH33" s="153"/>
      <c r="HI33" s="153"/>
      <c r="HJ33" s="153"/>
      <c r="HK33" s="153"/>
      <c r="HL33" s="153"/>
      <c r="HM33" s="153"/>
      <c r="HN33" s="153"/>
      <c r="HO33" s="153"/>
      <c r="HP33" s="153"/>
      <c r="HQ33" s="153"/>
      <c r="HR33" s="153"/>
      <c r="HS33" s="153"/>
      <c r="HT33" s="153"/>
      <c r="HU33" s="153"/>
      <c r="HV33" s="153"/>
      <c r="HW33" s="153"/>
      <c r="HX33" s="153"/>
      <c r="HY33" s="153"/>
      <c r="HZ33" s="153"/>
      <c r="IA33" s="153"/>
      <c r="IB33" s="153"/>
      <c r="IC33" s="153"/>
      <c r="ID33" s="153"/>
      <c r="IE33" s="153"/>
      <c r="IF33" s="153"/>
      <c r="IG33" s="153"/>
      <c r="IH33" s="153"/>
      <c r="II33" s="153"/>
      <c r="IJ33" s="153"/>
      <c r="IK33" s="153"/>
      <c r="IL33" s="153"/>
      <c r="IM33" s="153"/>
      <c r="IN33" s="153"/>
      <c r="IO33" s="153"/>
      <c r="IP33" s="153"/>
      <c r="IQ33" s="153"/>
      <c r="IR33" s="153"/>
      <c r="IS33" s="153"/>
      <c r="IT33" s="153"/>
      <c r="IU33" s="153"/>
      <c r="IV33" s="153"/>
      <c r="IW33" s="153"/>
      <c r="IX33" s="153"/>
      <c r="IY33" s="153"/>
      <c r="IZ33" s="153"/>
    </row>
    <row r="34" spans="1:260" ht="15" customHeight="1" x14ac:dyDescent="0.2">
      <c r="A34" s="176"/>
      <c r="B34" s="174"/>
      <c r="C34" s="173" t="s">
        <v>389</v>
      </c>
      <c r="D34" s="183" t="s">
        <v>390</v>
      </c>
      <c r="F34" s="173"/>
      <c r="G34" s="174"/>
      <c r="H34" s="160">
        <v>0</v>
      </c>
      <c r="I34" s="161"/>
      <c r="J34" s="161"/>
      <c r="K34" s="171">
        <f t="shared" si="2"/>
        <v>0</v>
      </c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  <c r="BJ34" s="153"/>
      <c r="BK34" s="153"/>
      <c r="BL34" s="153"/>
      <c r="BM34" s="153"/>
      <c r="BN34" s="153"/>
      <c r="BO34" s="153"/>
      <c r="BP34" s="153"/>
      <c r="BQ34" s="153"/>
      <c r="BR34" s="153"/>
      <c r="BS34" s="153"/>
      <c r="BT34" s="153"/>
      <c r="BU34" s="153"/>
      <c r="BV34" s="153"/>
      <c r="BW34" s="153"/>
      <c r="BX34" s="153"/>
      <c r="BY34" s="153"/>
      <c r="BZ34" s="153"/>
      <c r="CA34" s="153"/>
      <c r="CB34" s="153"/>
      <c r="CC34" s="153"/>
      <c r="CD34" s="153"/>
      <c r="CE34" s="153"/>
      <c r="CF34" s="153"/>
      <c r="CG34" s="153"/>
      <c r="CH34" s="153"/>
      <c r="CI34" s="153"/>
      <c r="CJ34" s="153"/>
      <c r="CK34" s="153"/>
      <c r="CL34" s="153"/>
      <c r="CM34" s="153"/>
      <c r="CN34" s="153"/>
      <c r="CO34" s="153"/>
      <c r="CP34" s="153"/>
      <c r="CQ34" s="153"/>
      <c r="CR34" s="153"/>
      <c r="CS34" s="153"/>
      <c r="CT34" s="153"/>
      <c r="CU34" s="153"/>
      <c r="CV34" s="153"/>
      <c r="CW34" s="153"/>
      <c r="CX34" s="153"/>
      <c r="CY34" s="153"/>
      <c r="CZ34" s="153"/>
      <c r="DA34" s="153"/>
      <c r="DB34" s="153"/>
      <c r="DC34" s="153"/>
      <c r="DD34" s="153"/>
      <c r="DE34" s="153"/>
      <c r="DF34" s="153"/>
      <c r="DG34" s="153"/>
      <c r="DH34" s="153"/>
      <c r="DI34" s="153"/>
      <c r="DJ34" s="153"/>
      <c r="DK34" s="153"/>
      <c r="DL34" s="153"/>
      <c r="DM34" s="153"/>
      <c r="DN34" s="153"/>
      <c r="DO34" s="153"/>
      <c r="DP34" s="153"/>
      <c r="DQ34" s="153"/>
      <c r="DR34" s="153"/>
      <c r="DS34" s="153"/>
      <c r="DT34" s="153"/>
      <c r="DU34" s="153"/>
      <c r="DV34" s="153"/>
      <c r="DW34" s="153"/>
      <c r="DX34" s="153"/>
      <c r="DY34" s="153"/>
      <c r="DZ34" s="153"/>
      <c r="EA34" s="153"/>
      <c r="EB34" s="153"/>
      <c r="EC34" s="153"/>
      <c r="ED34" s="153"/>
      <c r="EE34" s="153"/>
      <c r="EF34" s="153"/>
      <c r="EG34" s="153"/>
      <c r="EH34" s="153"/>
      <c r="EI34" s="153"/>
      <c r="EJ34" s="153"/>
      <c r="EK34" s="153"/>
      <c r="EL34" s="153"/>
      <c r="EM34" s="153"/>
      <c r="EN34" s="153"/>
      <c r="EO34" s="153"/>
      <c r="EP34" s="153"/>
      <c r="EQ34" s="153"/>
      <c r="ER34" s="153"/>
      <c r="ES34" s="153"/>
      <c r="ET34" s="153"/>
      <c r="EU34" s="153"/>
      <c r="EV34" s="153"/>
      <c r="EW34" s="153"/>
      <c r="EX34" s="153"/>
      <c r="EY34" s="153"/>
      <c r="EZ34" s="153"/>
      <c r="FA34" s="153"/>
      <c r="FB34" s="153"/>
      <c r="FC34" s="153"/>
      <c r="FD34" s="153"/>
      <c r="FE34" s="153"/>
      <c r="FF34" s="153"/>
      <c r="FG34" s="153"/>
      <c r="FH34" s="153"/>
      <c r="FI34" s="153"/>
      <c r="FJ34" s="153"/>
      <c r="FK34" s="153"/>
      <c r="FL34" s="153"/>
      <c r="FM34" s="153"/>
      <c r="FN34" s="153"/>
      <c r="FO34" s="153"/>
      <c r="FP34" s="153"/>
      <c r="FQ34" s="153"/>
      <c r="FR34" s="153"/>
      <c r="FS34" s="153"/>
      <c r="FT34" s="153"/>
      <c r="FU34" s="153"/>
      <c r="FV34" s="153"/>
      <c r="FW34" s="153"/>
      <c r="FX34" s="153"/>
      <c r="FY34" s="153"/>
      <c r="FZ34" s="153"/>
      <c r="GA34" s="153"/>
      <c r="GB34" s="153"/>
      <c r="GC34" s="153"/>
      <c r="GD34" s="153"/>
      <c r="GE34" s="153"/>
      <c r="GF34" s="153"/>
      <c r="GG34" s="153"/>
      <c r="GH34" s="153"/>
      <c r="GI34" s="153"/>
      <c r="GJ34" s="153"/>
      <c r="GK34" s="153"/>
      <c r="GL34" s="153"/>
      <c r="GM34" s="153"/>
      <c r="GN34" s="153"/>
      <c r="GO34" s="153"/>
      <c r="GP34" s="153"/>
      <c r="GQ34" s="153"/>
      <c r="GR34" s="153"/>
      <c r="GS34" s="153"/>
      <c r="GT34" s="153"/>
      <c r="GU34" s="153"/>
      <c r="GV34" s="153"/>
      <c r="GW34" s="153"/>
      <c r="GX34" s="153"/>
      <c r="GY34" s="153"/>
      <c r="GZ34" s="153"/>
      <c r="HA34" s="153"/>
      <c r="HB34" s="153"/>
      <c r="HC34" s="153"/>
      <c r="HD34" s="153"/>
      <c r="HE34" s="153"/>
      <c r="HF34" s="153"/>
      <c r="HG34" s="153"/>
      <c r="HH34" s="153"/>
      <c r="HI34" s="153"/>
      <c r="HJ34" s="153"/>
      <c r="HK34" s="153"/>
      <c r="HL34" s="153"/>
      <c r="HM34" s="153"/>
      <c r="HN34" s="153"/>
      <c r="HO34" s="153"/>
      <c r="HP34" s="153"/>
      <c r="HQ34" s="153"/>
      <c r="HR34" s="153"/>
      <c r="HS34" s="153"/>
      <c r="HT34" s="153"/>
      <c r="HU34" s="153"/>
      <c r="HV34" s="153"/>
      <c r="HW34" s="153"/>
      <c r="HX34" s="153"/>
      <c r="HY34" s="153"/>
      <c r="HZ34" s="153"/>
      <c r="IA34" s="153"/>
      <c r="IB34" s="153"/>
      <c r="IC34" s="153"/>
      <c r="ID34" s="153"/>
      <c r="IE34" s="153"/>
      <c r="IF34" s="153"/>
      <c r="IG34" s="153"/>
      <c r="IH34" s="153"/>
      <c r="II34" s="153"/>
      <c r="IJ34" s="153"/>
      <c r="IK34" s="153"/>
      <c r="IL34" s="153"/>
      <c r="IM34" s="153"/>
      <c r="IN34" s="153"/>
      <c r="IO34" s="153"/>
      <c r="IP34" s="153"/>
      <c r="IQ34" s="153"/>
      <c r="IR34" s="153"/>
      <c r="IS34" s="153"/>
      <c r="IT34" s="153"/>
      <c r="IU34" s="153"/>
      <c r="IV34" s="153"/>
      <c r="IW34" s="153"/>
      <c r="IX34" s="153"/>
      <c r="IY34" s="153"/>
      <c r="IZ34" s="153"/>
    </row>
    <row r="35" spans="1:260" ht="15" customHeight="1" x14ac:dyDescent="0.2">
      <c r="A35" s="174" t="s">
        <v>391</v>
      </c>
      <c r="B35" s="174"/>
      <c r="C35" s="173"/>
      <c r="D35" s="182" t="s">
        <v>392</v>
      </c>
      <c r="F35" s="173">
        <v>1</v>
      </c>
      <c r="G35" s="174" t="s">
        <v>47</v>
      </c>
      <c r="H35" s="160">
        <v>0</v>
      </c>
      <c r="I35" s="161"/>
      <c r="J35" s="161"/>
      <c r="K35" s="171">
        <f t="shared" si="2"/>
        <v>0</v>
      </c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  <c r="BJ35" s="153"/>
      <c r="BK35" s="153"/>
      <c r="BL35" s="153"/>
      <c r="BM35" s="153"/>
      <c r="BN35" s="153"/>
      <c r="BO35" s="153"/>
      <c r="BP35" s="153"/>
      <c r="BQ35" s="153"/>
      <c r="BR35" s="153"/>
      <c r="BS35" s="153"/>
      <c r="BT35" s="153"/>
      <c r="BU35" s="153"/>
      <c r="BV35" s="153"/>
      <c r="BW35" s="153"/>
      <c r="BX35" s="153"/>
      <c r="BY35" s="153"/>
      <c r="BZ35" s="153"/>
      <c r="CA35" s="153"/>
      <c r="CB35" s="153"/>
      <c r="CC35" s="153"/>
      <c r="CD35" s="153"/>
      <c r="CE35" s="153"/>
      <c r="CF35" s="153"/>
      <c r="CG35" s="153"/>
      <c r="CH35" s="153"/>
      <c r="CI35" s="153"/>
      <c r="CJ35" s="153"/>
      <c r="CK35" s="153"/>
      <c r="CL35" s="153"/>
      <c r="CM35" s="153"/>
      <c r="CN35" s="153"/>
      <c r="CO35" s="153"/>
      <c r="CP35" s="153"/>
      <c r="CQ35" s="153"/>
      <c r="CR35" s="153"/>
      <c r="CS35" s="153"/>
      <c r="CT35" s="153"/>
      <c r="CU35" s="153"/>
      <c r="CV35" s="153"/>
      <c r="CW35" s="153"/>
      <c r="CX35" s="153"/>
      <c r="CY35" s="153"/>
      <c r="CZ35" s="153"/>
      <c r="DA35" s="153"/>
      <c r="DB35" s="153"/>
      <c r="DC35" s="153"/>
      <c r="DD35" s="153"/>
      <c r="DE35" s="153"/>
      <c r="DF35" s="153"/>
      <c r="DG35" s="153"/>
      <c r="DH35" s="153"/>
      <c r="DI35" s="153"/>
      <c r="DJ35" s="153"/>
      <c r="DK35" s="153"/>
      <c r="DL35" s="153"/>
      <c r="DM35" s="153"/>
      <c r="DN35" s="153"/>
      <c r="DO35" s="153"/>
      <c r="DP35" s="153"/>
      <c r="DQ35" s="153"/>
      <c r="DR35" s="153"/>
      <c r="DS35" s="153"/>
      <c r="DT35" s="153"/>
      <c r="DU35" s="153"/>
      <c r="DV35" s="153"/>
      <c r="DW35" s="153"/>
      <c r="DX35" s="153"/>
      <c r="DY35" s="153"/>
      <c r="DZ35" s="153"/>
      <c r="EA35" s="153"/>
      <c r="EB35" s="153"/>
      <c r="EC35" s="153"/>
      <c r="ED35" s="153"/>
      <c r="EE35" s="153"/>
      <c r="EF35" s="153"/>
      <c r="EG35" s="153"/>
      <c r="EH35" s="153"/>
      <c r="EI35" s="153"/>
      <c r="EJ35" s="153"/>
      <c r="EK35" s="153"/>
      <c r="EL35" s="153"/>
      <c r="EM35" s="153"/>
      <c r="EN35" s="153"/>
      <c r="EO35" s="153"/>
      <c r="EP35" s="153"/>
      <c r="EQ35" s="153"/>
      <c r="ER35" s="153"/>
      <c r="ES35" s="153"/>
      <c r="ET35" s="153"/>
      <c r="EU35" s="153"/>
      <c r="EV35" s="153"/>
      <c r="EW35" s="153"/>
      <c r="EX35" s="153"/>
      <c r="EY35" s="153"/>
      <c r="EZ35" s="153"/>
      <c r="FA35" s="153"/>
      <c r="FB35" s="153"/>
      <c r="FC35" s="153"/>
      <c r="FD35" s="153"/>
      <c r="FE35" s="153"/>
      <c r="FF35" s="153"/>
      <c r="FG35" s="153"/>
      <c r="FH35" s="153"/>
      <c r="FI35" s="153"/>
      <c r="FJ35" s="153"/>
      <c r="FK35" s="153"/>
      <c r="FL35" s="153"/>
      <c r="FM35" s="153"/>
      <c r="FN35" s="153"/>
      <c r="FO35" s="153"/>
      <c r="FP35" s="153"/>
      <c r="FQ35" s="153"/>
      <c r="FR35" s="153"/>
      <c r="FS35" s="153"/>
      <c r="FT35" s="153"/>
      <c r="FU35" s="153"/>
      <c r="FV35" s="153"/>
      <c r="FW35" s="153"/>
      <c r="FX35" s="153"/>
      <c r="FY35" s="153"/>
      <c r="FZ35" s="153"/>
      <c r="GA35" s="153"/>
      <c r="GB35" s="153"/>
      <c r="GC35" s="153"/>
      <c r="GD35" s="153"/>
      <c r="GE35" s="153"/>
      <c r="GF35" s="153"/>
      <c r="GG35" s="153"/>
      <c r="GH35" s="153"/>
      <c r="GI35" s="153"/>
      <c r="GJ35" s="153"/>
      <c r="GK35" s="153"/>
      <c r="GL35" s="153"/>
      <c r="GM35" s="153"/>
      <c r="GN35" s="153"/>
      <c r="GO35" s="153"/>
      <c r="GP35" s="153"/>
      <c r="GQ35" s="153"/>
      <c r="GR35" s="153"/>
      <c r="GS35" s="153"/>
      <c r="GT35" s="153"/>
      <c r="GU35" s="153"/>
      <c r="GV35" s="153"/>
      <c r="GW35" s="153"/>
      <c r="GX35" s="153"/>
      <c r="GY35" s="153"/>
      <c r="GZ35" s="153"/>
      <c r="HA35" s="153"/>
      <c r="HB35" s="153"/>
      <c r="HC35" s="153"/>
      <c r="HD35" s="153"/>
      <c r="HE35" s="153"/>
      <c r="HF35" s="153"/>
      <c r="HG35" s="153"/>
      <c r="HH35" s="153"/>
      <c r="HI35" s="153"/>
      <c r="HJ35" s="153"/>
      <c r="HK35" s="153"/>
      <c r="HL35" s="153"/>
      <c r="HM35" s="153"/>
      <c r="HN35" s="153"/>
      <c r="HO35" s="153"/>
      <c r="HP35" s="153"/>
      <c r="HQ35" s="153"/>
      <c r="HR35" s="153"/>
      <c r="HS35" s="153"/>
      <c r="HT35" s="153"/>
      <c r="HU35" s="153"/>
      <c r="HV35" s="153"/>
      <c r="HW35" s="153"/>
      <c r="HX35" s="153"/>
      <c r="HY35" s="153"/>
      <c r="HZ35" s="153"/>
      <c r="IA35" s="153"/>
      <c r="IB35" s="153"/>
      <c r="IC35" s="153"/>
      <c r="ID35" s="153"/>
      <c r="IE35" s="153"/>
      <c r="IF35" s="153"/>
      <c r="IG35" s="153"/>
      <c r="IH35" s="153"/>
      <c r="II35" s="153"/>
      <c r="IJ35" s="153"/>
      <c r="IK35" s="153"/>
      <c r="IL35" s="153"/>
      <c r="IM35" s="153"/>
      <c r="IN35" s="153"/>
      <c r="IO35" s="153"/>
      <c r="IP35" s="153"/>
      <c r="IQ35" s="153"/>
      <c r="IR35" s="153"/>
      <c r="IS35" s="153"/>
      <c r="IT35" s="153"/>
      <c r="IU35" s="153"/>
      <c r="IV35" s="153"/>
      <c r="IW35" s="153"/>
      <c r="IX35" s="153"/>
      <c r="IY35" s="153"/>
      <c r="IZ35" s="153"/>
    </row>
    <row r="36" spans="1:260" ht="15" customHeight="1" x14ac:dyDescent="0.2">
      <c r="A36" s="174" t="s">
        <v>393</v>
      </c>
      <c r="B36" s="174"/>
      <c r="C36" s="173"/>
      <c r="D36" s="172" t="s">
        <v>394</v>
      </c>
      <c r="F36" s="173">
        <v>1</v>
      </c>
      <c r="G36" s="174" t="s">
        <v>47</v>
      </c>
      <c r="H36" s="160">
        <v>0</v>
      </c>
      <c r="I36" s="161"/>
      <c r="J36" s="161"/>
      <c r="K36" s="171">
        <f t="shared" si="2"/>
        <v>0</v>
      </c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  <c r="BJ36" s="153"/>
      <c r="BK36" s="153"/>
      <c r="BL36" s="153"/>
      <c r="BM36" s="153"/>
      <c r="BN36" s="153"/>
      <c r="BO36" s="153"/>
      <c r="BP36" s="153"/>
      <c r="BQ36" s="153"/>
      <c r="BR36" s="153"/>
      <c r="BS36" s="153"/>
      <c r="BT36" s="153"/>
      <c r="BU36" s="153"/>
      <c r="BV36" s="153"/>
      <c r="BW36" s="153"/>
      <c r="BX36" s="153"/>
      <c r="BY36" s="153"/>
      <c r="BZ36" s="153"/>
      <c r="CA36" s="153"/>
      <c r="CB36" s="153"/>
      <c r="CC36" s="153"/>
      <c r="CD36" s="153"/>
      <c r="CE36" s="153"/>
      <c r="CF36" s="153"/>
      <c r="CG36" s="153"/>
      <c r="CH36" s="153"/>
      <c r="CI36" s="153"/>
      <c r="CJ36" s="153"/>
      <c r="CK36" s="153"/>
      <c r="CL36" s="153"/>
      <c r="CM36" s="153"/>
      <c r="CN36" s="153"/>
      <c r="CO36" s="153"/>
      <c r="CP36" s="153"/>
      <c r="CQ36" s="153"/>
      <c r="CR36" s="153"/>
      <c r="CS36" s="153"/>
      <c r="CT36" s="153"/>
      <c r="CU36" s="153"/>
      <c r="CV36" s="153"/>
      <c r="CW36" s="153"/>
      <c r="CX36" s="153"/>
      <c r="CY36" s="153"/>
      <c r="CZ36" s="153"/>
      <c r="DA36" s="153"/>
      <c r="DB36" s="153"/>
      <c r="DC36" s="153"/>
      <c r="DD36" s="153"/>
      <c r="DE36" s="153"/>
      <c r="DF36" s="153"/>
      <c r="DG36" s="153"/>
      <c r="DH36" s="153"/>
      <c r="DI36" s="153"/>
      <c r="DJ36" s="153"/>
      <c r="DK36" s="153"/>
      <c r="DL36" s="153"/>
      <c r="DM36" s="153"/>
      <c r="DN36" s="153"/>
      <c r="DO36" s="153"/>
      <c r="DP36" s="153"/>
      <c r="DQ36" s="153"/>
      <c r="DR36" s="153"/>
      <c r="DS36" s="153"/>
      <c r="DT36" s="153"/>
      <c r="DU36" s="153"/>
      <c r="DV36" s="153"/>
      <c r="DW36" s="153"/>
      <c r="DX36" s="153"/>
      <c r="DY36" s="153"/>
      <c r="DZ36" s="153"/>
      <c r="EA36" s="153"/>
      <c r="EB36" s="153"/>
      <c r="EC36" s="153"/>
      <c r="ED36" s="153"/>
      <c r="EE36" s="153"/>
      <c r="EF36" s="153"/>
      <c r="EG36" s="153"/>
      <c r="EH36" s="153"/>
      <c r="EI36" s="153"/>
      <c r="EJ36" s="153"/>
      <c r="EK36" s="153"/>
      <c r="EL36" s="153"/>
      <c r="EM36" s="153"/>
      <c r="EN36" s="153"/>
      <c r="EO36" s="153"/>
      <c r="EP36" s="153"/>
      <c r="EQ36" s="153"/>
      <c r="ER36" s="153"/>
      <c r="ES36" s="153"/>
      <c r="ET36" s="153"/>
      <c r="EU36" s="153"/>
      <c r="EV36" s="153"/>
      <c r="EW36" s="153"/>
      <c r="EX36" s="153"/>
      <c r="EY36" s="153"/>
      <c r="EZ36" s="153"/>
      <c r="FA36" s="153"/>
      <c r="FB36" s="153"/>
      <c r="FC36" s="153"/>
      <c r="FD36" s="153"/>
      <c r="FE36" s="153"/>
      <c r="FF36" s="153"/>
      <c r="FG36" s="153"/>
      <c r="FH36" s="153"/>
      <c r="FI36" s="153"/>
      <c r="FJ36" s="153"/>
      <c r="FK36" s="153"/>
      <c r="FL36" s="153"/>
      <c r="FM36" s="153"/>
      <c r="FN36" s="153"/>
      <c r="FO36" s="153"/>
      <c r="FP36" s="153"/>
      <c r="FQ36" s="153"/>
      <c r="FR36" s="153"/>
      <c r="FS36" s="153"/>
      <c r="FT36" s="153"/>
      <c r="FU36" s="153"/>
      <c r="FV36" s="153"/>
      <c r="FW36" s="153"/>
      <c r="FX36" s="153"/>
      <c r="FY36" s="153"/>
      <c r="FZ36" s="153"/>
      <c r="GA36" s="153"/>
      <c r="GB36" s="153"/>
      <c r="GC36" s="153"/>
      <c r="GD36" s="153"/>
      <c r="GE36" s="153"/>
      <c r="GF36" s="153"/>
      <c r="GG36" s="153"/>
      <c r="GH36" s="153"/>
      <c r="GI36" s="153"/>
      <c r="GJ36" s="153"/>
      <c r="GK36" s="153"/>
      <c r="GL36" s="153"/>
      <c r="GM36" s="153"/>
      <c r="GN36" s="153"/>
      <c r="GO36" s="153"/>
      <c r="GP36" s="153"/>
      <c r="GQ36" s="153"/>
      <c r="GR36" s="153"/>
      <c r="GS36" s="153"/>
      <c r="GT36" s="153"/>
      <c r="GU36" s="153"/>
      <c r="GV36" s="153"/>
      <c r="GW36" s="153"/>
      <c r="GX36" s="153"/>
      <c r="GY36" s="153"/>
      <c r="GZ36" s="153"/>
      <c r="HA36" s="153"/>
      <c r="HB36" s="153"/>
      <c r="HC36" s="153"/>
      <c r="HD36" s="153"/>
      <c r="HE36" s="153"/>
      <c r="HF36" s="153"/>
      <c r="HG36" s="153"/>
      <c r="HH36" s="153"/>
      <c r="HI36" s="153"/>
      <c r="HJ36" s="153"/>
      <c r="HK36" s="153"/>
      <c r="HL36" s="153"/>
      <c r="HM36" s="153"/>
      <c r="HN36" s="153"/>
      <c r="HO36" s="153"/>
      <c r="HP36" s="153"/>
      <c r="HQ36" s="153"/>
      <c r="HR36" s="153"/>
      <c r="HS36" s="153"/>
      <c r="HT36" s="153"/>
      <c r="HU36" s="153"/>
      <c r="HV36" s="153"/>
      <c r="HW36" s="153"/>
      <c r="HX36" s="153"/>
      <c r="HY36" s="153"/>
      <c r="HZ36" s="153"/>
      <c r="IA36" s="153"/>
      <c r="IB36" s="153"/>
      <c r="IC36" s="153"/>
      <c r="ID36" s="153"/>
      <c r="IE36" s="153"/>
      <c r="IF36" s="153"/>
      <c r="IG36" s="153"/>
      <c r="IH36" s="153"/>
      <c r="II36" s="153"/>
      <c r="IJ36" s="153"/>
      <c r="IK36" s="153"/>
      <c r="IL36" s="153"/>
      <c r="IM36" s="153"/>
      <c r="IN36" s="153"/>
      <c r="IO36" s="153"/>
      <c r="IP36" s="153"/>
      <c r="IQ36" s="153"/>
      <c r="IR36" s="153"/>
      <c r="IS36" s="153"/>
      <c r="IT36" s="153"/>
      <c r="IU36" s="153"/>
      <c r="IV36" s="153"/>
      <c r="IW36" s="153"/>
      <c r="IX36" s="153"/>
      <c r="IY36" s="153"/>
      <c r="IZ36" s="153"/>
    </row>
    <row r="37" spans="1:260" ht="15" customHeight="1" x14ac:dyDescent="0.2">
      <c r="A37" s="174" t="s">
        <v>395</v>
      </c>
      <c r="B37" s="174"/>
      <c r="C37" s="173"/>
      <c r="D37" s="173" t="s">
        <v>396</v>
      </c>
      <c r="F37" s="173">
        <v>1</v>
      </c>
      <c r="G37" s="174" t="s">
        <v>47</v>
      </c>
      <c r="H37" s="160">
        <v>0</v>
      </c>
      <c r="I37" s="161"/>
      <c r="J37" s="161"/>
      <c r="K37" s="171">
        <f t="shared" si="2"/>
        <v>0</v>
      </c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  <c r="BJ37" s="153"/>
      <c r="BK37" s="153"/>
      <c r="BL37" s="153"/>
      <c r="BM37" s="153"/>
      <c r="BN37" s="153"/>
      <c r="BO37" s="153"/>
      <c r="BP37" s="153"/>
      <c r="BQ37" s="153"/>
      <c r="BR37" s="153"/>
      <c r="BS37" s="153"/>
      <c r="BT37" s="153"/>
      <c r="BU37" s="153"/>
      <c r="BV37" s="153"/>
      <c r="BW37" s="153"/>
      <c r="BX37" s="153"/>
      <c r="BY37" s="153"/>
      <c r="BZ37" s="153"/>
      <c r="CA37" s="153"/>
      <c r="CB37" s="153"/>
      <c r="CC37" s="153"/>
      <c r="CD37" s="153"/>
      <c r="CE37" s="153"/>
      <c r="CF37" s="153"/>
      <c r="CG37" s="153"/>
      <c r="CH37" s="153"/>
      <c r="CI37" s="153"/>
      <c r="CJ37" s="153"/>
      <c r="CK37" s="153"/>
      <c r="CL37" s="153"/>
      <c r="CM37" s="153"/>
      <c r="CN37" s="153"/>
      <c r="CO37" s="153"/>
      <c r="CP37" s="153"/>
      <c r="CQ37" s="153"/>
      <c r="CR37" s="153"/>
      <c r="CS37" s="153"/>
      <c r="CT37" s="153"/>
      <c r="CU37" s="153"/>
      <c r="CV37" s="153"/>
      <c r="CW37" s="153"/>
      <c r="CX37" s="153"/>
      <c r="CY37" s="153"/>
      <c r="CZ37" s="153"/>
      <c r="DA37" s="153"/>
      <c r="DB37" s="153"/>
      <c r="DC37" s="153"/>
      <c r="DD37" s="153"/>
      <c r="DE37" s="153"/>
      <c r="DF37" s="153"/>
      <c r="DG37" s="153"/>
      <c r="DH37" s="153"/>
      <c r="DI37" s="153"/>
      <c r="DJ37" s="153"/>
      <c r="DK37" s="153"/>
      <c r="DL37" s="153"/>
      <c r="DM37" s="153"/>
      <c r="DN37" s="153"/>
      <c r="DO37" s="153"/>
      <c r="DP37" s="153"/>
      <c r="DQ37" s="153"/>
      <c r="DR37" s="153"/>
      <c r="DS37" s="153"/>
      <c r="DT37" s="153"/>
      <c r="DU37" s="153"/>
      <c r="DV37" s="153"/>
      <c r="DW37" s="153"/>
      <c r="DX37" s="153"/>
      <c r="DY37" s="153"/>
      <c r="DZ37" s="153"/>
      <c r="EA37" s="153"/>
      <c r="EB37" s="153"/>
      <c r="EC37" s="153"/>
      <c r="ED37" s="153"/>
      <c r="EE37" s="153"/>
      <c r="EF37" s="153"/>
      <c r="EG37" s="153"/>
      <c r="EH37" s="153"/>
      <c r="EI37" s="153"/>
      <c r="EJ37" s="153"/>
      <c r="EK37" s="153"/>
      <c r="EL37" s="153"/>
      <c r="EM37" s="153"/>
      <c r="EN37" s="153"/>
      <c r="EO37" s="153"/>
      <c r="EP37" s="153"/>
      <c r="EQ37" s="153"/>
      <c r="ER37" s="153"/>
      <c r="ES37" s="153"/>
      <c r="ET37" s="153"/>
      <c r="EU37" s="153"/>
      <c r="EV37" s="153"/>
      <c r="EW37" s="153"/>
      <c r="EX37" s="153"/>
      <c r="EY37" s="153"/>
      <c r="EZ37" s="153"/>
      <c r="FA37" s="153"/>
      <c r="FB37" s="153"/>
      <c r="FC37" s="153"/>
      <c r="FD37" s="153"/>
      <c r="FE37" s="153"/>
      <c r="FF37" s="153"/>
      <c r="FG37" s="153"/>
      <c r="FH37" s="153"/>
      <c r="FI37" s="153"/>
      <c r="FJ37" s="153"/>
      <c r="FK37" s="153"/>
      <c r="FL37" s="153"/>
      <c r="FM37" s="153"/>
      <c r="FN37" s="153"/>
      <c r="FO37" s="153"/>
      <c r="FP37" s="153"/>
      <c r="FQ37" s="153"/>
      <c r="FR37" s="153"/>
      <c r="FS37" s="153"/>
      <c r="FT37" s="153"/>
      <c r="FU37" s="153"/>
      <c r="FV37" s="153"/>
      <c r="FW37" s="153"/>
      <c r="FX37" s="153"/>
      <c r="FY37" s="153"/>
      <c r="FZ37" s="153"/>
      <c r="GA37" s="153"/>
      <c r="GB37" s="153"/>
      <c r="GC37" s="153"/>
      <c r="GD37" s="153"/>
      <c r="GE37" s="153"/>
      <c r="GF37" s="153"/>
      <c r="GG37" s="153"/>
      <c r="GH37" s="153"/>
      <c r="GI37" s="153"/>
      <c r="GJ37" s="153"/>
      <c r="GK37" s="153"/>
      <c r="GL37" s="153"/>
      <c r="GM37" s="153"/>
      <c r="GN37" s="153"/>
      <c r="GO37" s="153"/>
      <c r="GP37" s="153"/>
      <c r="GQ37" s="153"/>
      <c r="GR37" s="153"/>
      <c r="GS37" s="153"/>
      <c r="GT37" s="153"/>
      <c r="GU37" s="153"/>
      <c r="GV37" s="153"/>
      <c r="GW37" s="153"/>
      <c r="GX37" s="153"/>
      <c r="GY37" s="153"/>
      <c r="GZ37" s="153"/>
      <c r="HA37" s="153"/>
      <c r="HB37" s="153"/>
      <c r="HC37" s="153"/>
      <c r="HD37" s="153"/>
      <c r="HE37" s="153"/>
      <c r="HF37" s="153"/>
      <c r="HG37" s="153"/>
      <c r="HH37" s="153"/>
      <c r="HI37" s="153"/>
      <c r="HJ37" s="153"/>
      <c r="HK37" s="153"/>
      <c r="HL37" s="153"/>
      <c r="HM37" s="153"/>
      <c r="HN37" s="153"/>
      <c r="HO37" s="153"/>
      <c r="HP37" s="153"/>
      <c r="HQ37" s="153"/>
      <c r="HR37" s="153"/>
      <c r="HS37" s="153"/>
      <c r="HT37" s="153"/>
      <c r="HU37" s="153"/>
      <c r="HV37" s="153"/>
      <c r="HW37" s="153"/>
      <c r="HX37" s="153"/>
      <c r="HY37" s="153"/>
      <c r="HZ37" s="153"/>
      <c r="IA37" s="153"/>
      <c r="IB37" s="153"/>
      <c r="IC37" s="153"/>
      <c r="ID37" s="153"/>
      <c r="IE37" s="153"/>
      <c r="IF37" s="153"/>
      <c r="IG37" s="153"/>
      <c r="IH37" s="153"/>
      <c r="II37" s="153"/>
      <c r="IJ37" s="153"/>
      <c r="IK37" s="153"/>
      <c r="IL37" s="153"/>
      <c r="IM37" s="153"/>
      <c r="IN37" s="153"/>
      <c r="IO37" s="153"/>
      <c r="IP37" s="153"/>
      <c r="IQ37" s="153"/>
      <c r="IR37" s="153"/>
      <c r="IS37" s="153"/>
      <c r="IT37" s="153"/>
      <c r="IU37" s="153"/>
      <c r="IV37" s="153"/>
      <c r="IW37" s="153"/>
      <c r="IX37" s="153"/>
      <c r="IY37" s="153"/>
      <c r="IZ37" s="153"/>
    </row>
    <row r="38" spans="1:260" ht="15" customHeight="1" x14ac:dyDescent="0.2">
      <c r="A38" s="174" t="s">
        <v>397</v>
      </c>
      <c r="B38" s="174"/>
      <c r="C38" s="173"/>
      <c r="D38" s="173" t="s">
        <v>398</v>
      </c>
      <c r="F38" s="173">
        <v>1</v>
      </c>
      <c r="G38" s="174" t="s">
        <v>47</v>
      </c>
      <c r="H38" s="160">
        <v>0</v>
      </c>
      <c r="I38" s="161"/>
      <c r="J38" s="161"/>
      <c r="K38" s="171">
        <f t="shared" si="2"/>
        <v>0</v>
      </c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  <c r="BI38" s="153"/>
      <c r="BJ38" s="153"/>
      <c r="BK38" s="153"/>
      <c r="BL38" s="153"/>
      <c r="BM38" s="153"/>
      <c r="BN38" s="153"/>
      <c r="BO38" s="153"/>
      <c r="BP38" s="153"/>
      <c r="BQ38" s="153"/>
      <c r="BR38" s="153"/>
      <c r="BS38" s="153"/>
      <c r="BT38" s="153"/>
      <c r="BU38" s="153"/>
      <c r="BV38" s="153"/>
      <c r="BW38" s="153"/>
      <c r="BX38" s="153"/>
      <c r="BY38" s="153"/>
      <c r="BZ38" s="153"/>
      <c r="CA38" s="153"/>
      <c r="CB38" s="153"/>
      <c r="CC38" s="153"/>
      <c r="CD38" s="153"/>
      <c r="CE38" s="153"/>
      <c r="CF38" s="153"/>
      <c r="CG38" s="153"/>
      <c r="CH38" s="153"/>
      <c r="CI38" s="153"/>
      <c r="CJ38" s="153"/>
      <c r="CK38" s="153"/>
      <c r="CL38" s="153"/>
      <c r="CM38" s="153"/>
      <c r="CN38" s="153"/>
      <c r="CO38" s="153"/>
      <c r="CP38" s="153"/>
      <c r="CQ38" s="153"/>
      <c r="CR38" s="153"/>
      <c r="CS38" s="153"/>
      <c r="CT38" s="153"/>
      <c r="CU38" s="153"/>
      <c r="CV38" s="153"/>
      <c r="CW38" s="153"/>
      <c r="CX38" s="153"/>
      <c r="CY38" s="153"/>
      <c r="CZ38" s="153"/>
      <c r="DA38" s="153"/>
      <c r="DB38" s="153"/>
      <c r="DC38" s="153"/>
      <c r="DD38" s="153"/>
      <c r="DE38" s="153"/>
      <c r="DF38" s="153"/>
      <c r="DG38" s="153"/>
      <c r="DH38" s="153"/>
      <c r="DI38" s="153"/>
      <c r="DJ38" s="153"/>
      <c r="DK38" s="153"/>
      <c r="DL38" s="153"/>
      <c r="DM38" s="153"/>
      <c r="DN38" s="153"/>
      <c r="DO38" s="153"/>
      <c r="DP38" s="153"/>
      <c r="DQ38" s="153"/>
      <c r="DR38" s="153"/>
      <c r="DS38" s="153"/>
      <c r="DT38" s="153"/>
      <c r="DU38" s="153"/>
      <c r="DV38" s="153"/>
      <c r="DW38" s="153"/>
      <c r="DX38" s="153"/>
      <c r="DY38" s="153"/>
      <c r="DZ38" s="153"/>
      <c r="EA38" s="153"/>
      <c r="EB38" s="153"/>
      <c r="EC38" s="153"/>
      <c r="ED38" s="153"/>
      <c r="EE38" s="153"/>
      <c r="EF38" s="153"/>
      <c r="EG38" s="153"/>
      <c r="EH38" s="153"/>
      <c r="EI38" s="153"/>
      <c r="EJ38" s="153"/>
      <c r="EK38" s="153"/>
      <c r="EL38" s="153"/>
      <c r="EM38" s="153"/>
      <c r="EN38" s="153"/>
      <c r="EO38" s="153"/>
      <c r="EP38" s="153"/>
      <c r="EQ38" s="153"/>
      <c r="ER38" s="153"/>
      <c r="ES38" s="153"/>
      <c r="ET38" s="153"/>
      <c r="EU38" s="153"/>
      <c r="EV38" s="153"/>
      <c r="EW38" s="153"/>
      <c r="EX38" s="153"/>
      <c r="EY38" s="153"/>
      <c r="EZ38" s="153"/>
      <c r="FA38" s="153"/>
      <c r="FB38" s="153"/>
      <c r="FC38" s="153"/>
      <c r="FD38" s="153"/>
      <c r="FE38" s="153"/>
      <c r="FF38" s="153"/>
      <c r="FG38" s="153"/>
      <c r="FH38" s="153"/>
      <c r="FI38" s="153"/>
      <c r="FJ38" s="153"/>
      <c r="FK38" s="153"/>
      <c r="FL38" s="153"/>
      <c r="FM38" s="153"/>
      <c r="FN38" s="153"/>
      <c r="FO38" s="153"/>
      <c r="FP38" s="153"/>
      <c r="FQ38" s="153"/>
      <c r="FR38" s="153"/>
      <c r="FS38" s="153"/>
      <c r="FT38" s="153"/>
      <c r="FU38" s="153"/>
      <c r="FV38" s="153"/>
      <c r="FW38" s="153"/>
      <c r="FX38" s="153"/>
      <c r="FY38" s="153"/>
      <c r="FZ38" s="153"/>
      <c r="GA38" s="153"/>
      <c r="GB38" s="153"/>
      <c r="GC38" s="153"/>
      <c r="GD38" s="153"/>
      <c r="GE38" s="153"/>
      <c r="GF38" s="153"/>
      <c r="GG38" s="153"/>
      <c r="GH38" s="153"/>
      <c r="GI38" s="153"/>
      <c r="GJ38" s="153"/>
      <c r="GK38" s="153"/>
      <c r="GL38" s="153"/>
      <c r="GM38" s="153"/>
      <c r="GN38" s="153"/>
      <c r="GO38" s="153"/>
      <c r="GP38" s="153"/>
      <c r="GQ38" s="153"/>
      <c r="GR38" s="153"/>
      <c r="GS38" s="153"/>
      <c r="GT38" s="153"/>
      <c r="GU38" s="153"/>
      <c r="GV38" s="153"/>
      <c r="GW38" s="153"/>
      <c r="GX38" s="153"/>
      <c r="GY38" s="153"/>
      <c r="GZ38" s="153"/>
      <c r="HA38" s="153"/>
      <c r="HB38" s="153"/>
      <c r="HC38" s="153"/>
      <c r="HD38" s="153"/>
      <c r="HE38" s="153"/>
      <c r="HF38" s="153"/>
      <c r="HG38" s="153"/>
      <c r="HH38" s="153"/>
      <c r="HI38" s="153"/>
      <c r="HJ38" s="153"/>
      <c r="HK38" s="153"/>
      <c r="HL38" s="153"/>
      <c r="HM38" s="153"/>
      <c r="HN38" s="153"/>
      <c r="HO38" s="153"/>
      <c r="HP38" s="153"/>
      <c r="HQ38" s="153"/>
      <c r="HR38" s="153"/>
      <c r="HS38" s="153"/>
      <c r="HT38" s="153"/>
      <c r="HU38" s="153"/>
      <c r="HV38" s="153"/>
      <c r="HW38" s="153"/>
      <c r="HX38" s="153"/>
      <c r="HY38" s="153"/>
      <c r="HZ38" s="153"/>
      <c r="IA38" s="153"/>
      <c r="IB38" s="153"/>
      <c r="IC38" s="153"/>
      <c r="ID38" s="153"/>
      <c r="IE38" s="153"/>
      <c r="IF38" s="153"/>
      <c r="IG38" s="153"/>
      <c r="IH38" s="153"/>
      <c r="II38" s="153"/>
      <c r="IJ38" s="153"/>
      <c r="IK38" s="153"/>
      <c r="IL38" s="153"/>
      <c r="IM38" s="153"/>
      <c r="IN38" s="153"/>
      <c r="IO38" s="153"/>
      <c r="IP38" s="153"/>
      <c r="IQ38" s="153"/>
      <c r="IR38" s="153"/>
      <c r="IS38" s="153"/>
      <c r="IT38" s="153"/>
      <c r="IU38" s="153"/>
      <c r="IV38" s="153"/>
      <c r="IW38" s="153"/>
      <c r="IX38" s="153"/>
      <c r="IY38" s="153"/>
      <c r="IZ38" s="153"/>
    </row>
    <row r="39" spans="1:260" ht="15" customHeight="1" x14ac:dyDescent="0.2">
      <c r="A39" s="174" t="s">
        <v>399</v>
      </c>
      <c r="B39" s="174"/>
      <c r="C39" s="173"/>
      <c r="D39" s="173" t="s">
        <v>400</v>
      </c>
      <c r="F39" s="173">
        <v>1</v>
      </c>
      <c r="G39" s="174" t="s">
        <v>47</v>
      </c>
      <c r="H39" s="160">
        <v>0</v>
      </c>
      <c r="I39" s="161"/>
      <c r="J39" s="161"/>
      <c r="K39" s="171">
        <f t="shared" si="2"/>
        <v>0</v>
      </c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  <c r="BJ39" s="153"/>
      <c r="BK39" s="153"/>
      <c r="BL39" s="153"/>
      <c r="BM39" s="153"/>
      <c r="BN39" s="153"/>
      <c r="BO39" s="153"/>
      <c r="BP39" s="153"/>
      <c r="BQ39" s="153"/>
      <c r="BR39" s="153"/>
      <c r="BS39" s="153"/>
      <c r="BT39" s="153"/>
      <c r="BU39" s="153"/>
      <c r="BV39" s="153"/>
      <c r="BW39" s="153"/>
      <c r="BX39" s="153"/>
      <c r="BY39" s="153"/>
      <c r="BZ39" s="153"/>
      <c r="CA39" s="153"/>
      <c r="CB39" s="153"/>
      <c r="CC39" s="153"/>
      <c r="CD39" s="153"/>
      <c r="CE39" s="153"/>
      <c r="CF39" s="153"/>
      <c r="CG39" s="153"/>
      <c r="CH39" s="153"/>
      <c r="CI39" s="153"/>
      <c r="CJ39" s="153"/>
      <c r="CK39" s="153"/>
      <c r="CL39" s="153"/>
      <c r="CM39" s="153"/>
      <c r="CN39" s="153"/>
      <c r="CO39" s="153"/>
      <c r="CP39" s="153"/>
      <c r="CQ39" s="153"/>
      <c r="CR39" s="153"/>
      <c r="CS39" s="153"/>
      <c r="CT39" s="153"/>
      <c r="CU39" s="153"/>
      <c r="CV39" s="153"/>
      <c r="CW39" s="153"/>
      <c r="CX39" s="153"/>
      <c r="CY39" s="153"/>
      <c r="CZ39" s="153"/>
      <c r="DA39" s="153"/>
      <c r="DB39" s="153"/>
      <c r="DC39" s="153"/>
      <c r="DD39" s="153"/>
      <c r="DE39" s="153"/>
      <c r="DF39" s="153"/>
      <c r="DG39" s="153"/>
      <c r="DH39" s="153"/>
      <c r="DI39" s="153"/>
      <c r="DJ39" s="153"/>
      <c r="DK39" s="153"/>
      <c r="DL39" s="153"/>
      <c r="DM39" s="153"/>
      <c r="DN39" s="153"/>
      <c r="DO39" s="153"/>
      <c r="DP39" s="153"/>
      <c r="DQ39" s="153"/>
      <c r="DR39" s="153"/>
      <c r="DS39" s="153"/>
      <c r="DT39" s="153"/>
      <c r="DU39" s="153"/>
      <c r="DV39" s="153"/>
      <c r="DW39" s="153"/>
      <c r="DX39" s="153"/>
      <c r="DY39" s="153"/>
      <c r="DZ39" s="153"/>
      <c r="EA39" s="153"/>
      <c r="EB39" s="153"/>
      <c r="EC39" s="153"/>
      <c r="ED39" s="153"/>
      <c r="EE39" s="153"/>
      <c r="EF39" s="153"/>
      <c r="EG39" s="153"/>
      <c r="EH39" s="153"/>
      <c r="EI39" s="153"/>
      <c r="EJ39" s="153"/>
      <c r="EK39" s="153"/>
      <c r="EL39" s="153"/>
      <c r="EM39" s="153"/>
      <c r="EN39" s="153"/>
      <c r="EO39" s="153"/>
      <c r="EP39" s="153"/>
      <c r="EQ39" s="153"/>
      <c r="ER39" s="153"/>
      <c r="ES39" s="153"/>
      <c r="ET39" s="153"/>
      <c r="EU39" s="153"/>
      <c r="EV39" s="153"/>
      <c r="EW39" s="153"/>
      <c r="EX39" s="153"/>
      <c r="EY39" s="153"/>
      <c r="EZ39" s="153"/>
      <c r="FA39" s="153"/>
      <c r="FB39" s="153"/>
      <c r="FC39" s="153"/>
      <c r="FD39" s="153"/>
      <c r="FE39" s="153"/>
      <c r="FF39" s="153"/>
      <c r="FG39" s="153"/>
      <c r="FH39" s="153"/>
      <c r="FI39" s="153"/>
      <c r="FJ39" s="153"/>
      <c r="FK39" s="153"/>
      <c r="FL39" s="153"/>
      <c r="FM39" s="153"/>
      <c r="FN39" s="153"/>
      <c r="FO39" s="153"/>
      <c r="FP39" s="153"/>
      <c r="FQ39" s="153"/>
      <c r="FR39" s="153"/>
      <c r="FS39" s="153"/>
      <c r="FT39" s="153"/>
      <c r="FU39" s="153"/>
      <c r="FV39" s="153"/>
      <c r="FW39" s="153"/>
      <c r="FX39" s="153"/>
      <c r="FY39" s="153"/>
      <c r="FZ39" s="153"/>
      <c r="GA39" s="153"/>
      <c r="GB39" s="153"/>
      <c r="GC39" s="153"/>
      <c r="GD39" s="153"/>
      <c r="GE39" s="153"/>
      <c r="GF39" s="153"/>
      <c r="GG39" s="153"/>
      <c r="GH39" s="153"/>
      <c r="GI39" s="153"/>
      <c r="GJ39" s="153"/>
      <c r="GK39" s="153"/>
      <c r="GL39" s="153"/>
      <c r="GM39" s="153"/>
      <c r="GN39" s="153"/>
      <c r="GO39" s="153"/>
      <c r="GP39" s="153"/>
      <c r="GQ39" s="153"/>
      <c r="GR39" s="153"/>
      <c r="GS39" s="153"/>
      <c r="GT39" s="153"/>
      <c r="GU39" s="153"/>
      <c r="GV39" s="153"/>
      <c r="GW39" s="153"/>
      <c r="GX39" s="153"/>
      <c r="GY39" s="153"/>
      <c r="GZ39" s="153"/>
      <c r="HA39" s="153"/>
      <c r="HB39" s="153"/>
      <c r="HC39" s="153"/>
      <c r="HD39" s="153"/>
      <c r="HE39" s="153"/>
      <c r="HF39" s="153"/>
      <c r="HG39" s="153"/>
      <c r="HH39" s="153"/>
      <c r="HI39" s="153"/>
      <c r="HJ39" s="153"/>
      <c r="HK39" s="153"/>
      <c r="HL39" s="153"/>
      <c r="HM39" s="153"/>
      <c r="HN39" s="153"/>
      <c r="HO39" s="153"/>
      <c r="HP39" s="153"/>
      <c r="HQ39" s="153"/>
      <c r="HR39" s="153"/>
      <c r="HS39" s="153"/>
      <c r="HT39" s="153"/>
      <c r="HU39" s="153"/>
      <c r="HV39" s="153"/>
      <c r="HW39" s="153"/>
      <c r="HX39" s="153"/>
      <c r="HY39" s="153"/>
      <c r="HZ39" s="153"/>
      <c r="IA39" s="153"/>
      <c r="IB39" s="153"/>
      <c r="IC39" s="153"/>
      <c r="ID39" s="153"/>
      <c r="IE39" s="153"/>
      <c r="IF39" s="153"/>
      <c r="IG39" s="153"/>
      <c r="IH39" s="153"/>
      <c r="II39" s="153"/>
      <c r="IJ39" s="153"/>
      <c r="IK39" s="153"/>
      <c r="IL39" s="153"/>
      <c r="IM39" s="153"/>
      <c r="IN39" s="153"/>
      <c r="IO39" s="153"/>
      <c r="IP39" s="153"/>
      <c r="IQ39" s="153"/>
      <c r="IR39" s="153"/>
      <c r="IS39" s="153"/>
      <c r="IT39" s="153"/>
      <c r="IU39" s="153"/>
      <c r="IV39" s="153"/>
      <c r="IW39" s="153"/>
      <c r="IX39" s="153"/>
      <c r="IY39" s="153"/>
      <c r="IZ39" s="153"/>
    </row>
    <row r="40" spans="1:260" ht="15" customHeight="1" x14ac:dyDescent="0.2">
      <c r="A40" s="174"/>
      <c r="B40" s="174"/>
      <c r="C40" s="173"/>
      <c r="D40" s="173"/>
      <c r="F40" s="173"/>
      <c r="G40" s="174"/>
      <c r="H40" s="160">
        <v>0</v>
      </c>
      <c r="I40" s="161"/>
      <c r="J40" s="161"/>
      <c r="K40" s="171">
        <f t="shared" si="2"/>
        <v>0</v>
      </c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  <c r="BI40" s="153"/>
      <c r="BJ40" s="153"/>
      <c r="BK40" s="153"/>
      <c r="BL40" s="153"/>
      <c r="BM40" s="153"/>
      <c r="BN40" s="153"/>
      <c r="BO40" s="153"/>
      <c r="BP40" s="153"/>
      <c r="BQ40" s="153"/>
      <c r="BR40" s="153"/>
      <c r="BS40" s="153"/>
      <c r="BT40" s="153"/>
      <c r="BU40" s="153"/>
      <c r="BV40" s="153"/>
      <c r="BW40" s="153"/>
      <c r="BX40" s="153"/>
      <c r="BY40" s="153"/>
      <c r="BZ40" s="153"/>
      <c r="CA40" s="153"/>
      <c r="CB40" s="153"/>
      <c r="CC40" s="153"/>
      <c r="CD40" s="153"/>
      <c r="CE40" s="153"/>
      <c r="CF40" s="153"/>
      <c r="CG40" s="153"/>
      <c r="CH40" s="153"/>
      <c r="CI40" s="153"/>
      <c r="CJ40" s="153"/>
      <c r="CK40" s="153"/>
      <c r="CL40" s="153"/>
      <c r="CM40" s="153"/>
      <c r="CN40" s="153"/>
      <c r="CO40" s="153"/>
      <c r="CP40" s="153"/>
      <c r="CQ40" s="153"/>
      <c r="CR40" s="153"/>
      <c r="CS40" s="153"/>
      <c r="CT40" s="153"/>
      <c r="CU40" s="153"/>
      <c r="CV40" s="153"/>
      <c r="CW40" s="153"/>
      <c r="CX40" s="153"/>
      <c r="CY40" s="153"/>
      <c r="CZ40" s="153"/>
      <c r="DA40" s="153"/>
      <c r="DB40" s="153"/>
      <c r="DC40" s="153"/>
      <c r="DD40" s="153"/>
      <c r="DE40" s="153"/>
      <c r="DF40" s="153"/>
      <c r="DG40" s="153"/>
      <c r="DH40" s="153"/>
      <c r="DI40" s="153"/>
      <c r="DJ40" s="153"/>
      <c r="DK40" s="153"/>
      <c r="DL40" s="153"/>
      <c r="DM40" s="153"/>
      <c r="DN40" s="153"/>
      <c r="DO40" s="153"/>
      <c r="DP40" s="153"/>
      <c r="DQ40" s="153"/>
      <c r="DR40" s="153"/>
      <c r="DS40" s="153"/>
      <c r="DT40" s="153"/>
      <c r="DU40" s="153"/>
      <c r="DV40" s="153"/>
      <c r="DW40" s="153"/>
      <c r="DX40" s="153"/>
      <c r="DY40" s="153"/>
      <c r="DZ40" s="153"/>
      <c r="EA40" s="153"/>
      <c r="EB40" s="153"/>
      <c r="EC40" s="153"/>
      <c r="ED40" s="153"/>
      <c r="EE40" s="153"/>
      <c r="EF40" s="153"/>
      <c r="EG40" s="153"/>
      <c r="EH40" s="153"/>
      <c r="EI40" s="153"/>
      <c r="EJ40" s="153"/>
      <c r="EK40" s="153"/>
      <c r="EL40" s="153"/>
      <c r="EM40" s="153"/>
      <c r="EN40" s="153"/>
      <c r="EO40" s="153"/>
      <c r="EP40" s="153"/>
      <c r="EQ40" s="153"/>
      <c r="ER40" s="153"/>
      <c r="ES40" s="153"/>
      <c r="ET40" s="153"/>
      <c r="EU40" s="153"/>
      <c r="EV40" s="153"/>
      <c r="EW40" s="153"/>
      <c r="EX40" s="153"/>
      <c r="EY40" s="153"/>
      <c r="EZ40" s="153"/>
      <c r="FA40" s="153"/>
      <c r="FB40" s="153"/>
      <c r="FC40" s="153"/>
      <c r="FD40" s="153"/>
      <c r="FE40" s="153"/>
      <c r="FF40" s="153"/>
      <c r="FG40" s="153"/>
      <c r="FH40" s="153"/>
      <c r="FI40" s="153"/>
      <c r="FJ40" s="153"/>
      <c r="FK40" s="153"/>
      <c r="FL40" s="153"/>
      <c r="FM40" s="153"/>
      <c r="FN40" s="153"/>
      <c r="FO40" s="153"/>
      <c r="FP40" s="153"/>
      <c r="FQ40" s="153"/>
      <c r="FR40" s="153"/>
      <c r="FS40" s="153"/>
      <c r="FT40" s="153"/>
      <c r="FU40" s="153"/>
      <c r="FV40" s="153"/>
      <c r="FW40" s="153"/>
      <c r="FX40" s="153"/>
      <c r="FY40" s="153"/>
      <c r="FZ40" s="153"/>
      <c r="GA40" s="153"/>
      <c r="GB40" s="153"/>
      <c r="GC40" s="153"/>
      <c r="GD40" s="153"/>
      <c r="GE40" s="153"/>
      <c r="GF40" s="153"/>
      <c r="GG40" s="153"/>
      <c r="GH40" s="153"/>
      <c r="GI40" s="153"/>
      <c r="GJ40" s="153"/>
      <c r="GK40" s="153"/>
      <c r="GL40" s="153"/>
      <c r="GM40" s="153"/>
      <c r="GN40" s="153"/>
      <c r="GO40" s="153"/>
      <c r="GP40" s="153"/>
      <c r="GQ40" s="153"/>
      <c r="GR40" s="153"/>
      <c r="GS40" s="153"/>
      <c r="GT40" s="153"/>
      <c r="GU40" s="153"/>
      <c r="GV40" s="153"/>
      <c r="GW40" s="153"/>
      <c r="GX40" s="153"/>
      <c r="GY40" s="153"/>
      <c r="GZ40" s="153"/>
      <c r="HA40" s="153"/>
      <c r="HB40" s="153"/>
      <c r="HC40" s="153"/>
      <c r="HD40" s="153"/>
      <c r="HE40" s="153"/>
      <c r="HF40" s="153"/>
      <c r="HG40" s="153"/>
      <c r="HH40" s="153"/>
      <c r="HI40" s="153"/>
      <c r="HJ40" s="153"/>
      <c r="HK40" s="153"/>
      <c r="HL40" s="153"/>
      <c r="HM40" s="153"/>
      <c r="HN40" s="153"/>
      <c r="HO40" s="153"/>
      <c r="HP40" s="153"/>
      <c r="HQ40" s="153"/>
      <c r="HR40" s="153"/>
      <c r="HS40" s="153"/>
      <c r="HT40" s="153"/>
      <c r="HU40" s="153"/>
      <c r="HV40" s="153"/>
      <c r="HW40" s="153"/>
      <c r="HX40" s="153"/>
      <c r="HY40" s="153"/>
      <c r="HZ40" s="153"/>
      <c r="IA40" s="153"/>
      <c r="IB40" s="153"/>
      <c r="IC40" s="153"/>
      <c r="ID40" s="153"/>
      <c r="IE40" s="153"/>
      <c r="IF40" s="153"/>
      <c r="IG40" s="153"/>
      <c r="IH40" s="153"/>
      <c r="II40" s="153"/>
      <c r="IJ40" s="153"/>
      <c r="IK40" s="153"/>
      <c r="IL40" s="153"/>
      <c r="IM40" s="153"/>
      <c r="IN40" s="153"/>
      <c r="IO40" s="153"/>
      <c r="IP40" s="153"/>
      <c r="IQ40" s="153"/>
      <c r="IR40" s="153"/>
      <c r="IS40" s="153"/>
      <c r="IT40" s="153"/>
      <c r="IU40" s="153"/>
      <c r="IV40" s="153"/>
      <c r="IW40" s="153"/>
      <c r="IX40" s="153"/>
      <c r="IY40" s="153"/>
      <c r="IZ40" s="153"/>
    </row>
    <row r="41" spans="1:260" ht="15" customHeight="1" x14ac:dyDescent="0.2">
      <c r="A41" s="176"/>
      <c r="B41" s="174"/>
      <c r="C41" s="173" t="s">
        <v>401</v>
      </c>
      <c r="D41" s="183" t="s">
        <v>402</v>
      </c>
      <c r="F41" s="173"/>
      <c r="G41" s="174"/>
      <c r="H41" s="160">
        <v>0</v>
      </c>
      <c r="I41" s="161"/>
      <c r="J41" s="161"/>
      <c r="K41" s="171">
        <f t="shared" si="2"/>
        <v>0</v>
      </c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  <c r="BI41" s="153"/>
      <c r="BJ41" s="153"/>
      <c r="BK41" s="153"/>
      <c r="BL41" s="153"/>
      <c r="BM41" s="153"/>
      <c r="BN41" s="153"/>
      <c r="BO41" s="153"/>
      <c r="BP41" s="153"/>
      <c r="BQ41" s="153"/>
      <c r="BR41" s="153"/>
      <c r="BS41" s="153"/>
      <c r="BT41" s="153"/>
      <c r="BU41" s="153"/>
      <c r="BV41" s="153"/>
      <c r="BW41" s="153"/>
      <c r="BX41" s="153"/>
      <c r="BY41" s="153"/>
      <c r="BZ41" s="153"/>
      <c r="CA41" s="153"/>
      <c r="CB41" s="153"/>
      <c r="CC41" s="153"/>
      <c r="CD41" s="153"/>
      <c r="CE41" s="153"/>
      <c r="CF41" s="153"/>
      <c r="CG41" s="153"/>
      <c r="CH41" s="153"/>
      <c r="CI41" s="153"/>
      <c r="CJ41" s="153"/>
      <c r="CK41" s="153"/>
      <c r="CL41" s="153"/>
      <c r="CM41" s="153"/>
      <c r="CN41" s="153"/>
      <c r="CO41" s="153"/>
      <c r="CP41" s="153"/>
      <c r="CQ41" s="153"/>
      <c r="CR41" s="153"/>
      <c r="CS41" s="153"/>
      <c r="CT41" s="153"/>
      <c r="CU41" s="153"/>
      <c r="CV41" s="153"/>
      <c r="CW41" s="153"/>
      <c r="CX41" s="153"/>
      <c r="CY41" s="153"/>
      <c r="CZ41" s="153"/>
      <c r="DA41" s="153"/>
      <c r="DB41" s="153"/>
      <c r="DC41" s="153"/>
      <c r="DD41" s="153"/>
      <c r="DE41" s="153"/>
      <c r="DF41" s="153"/>
      <c r="DG41" s="153"/>
      <c r="DH41" s="153"/>
      <c r="DI41" s="153"/>
      <c r="DJ41" s="153"/>
      <c r="DK41" s="153"/>
      <c r="DL41" s="153"/>
      <c r="DM41" s="153"/>
      <c r="DN41" s="153"/>
      <c r="DO41" s="153"/>
      <c r="DP41" s="153"/>
      <c r="DQ41" s="153"/>
      <c r="DR41" s="153"/>
      <c r="DS41" s="153"/>
      <c r="DT41" s="153"/>
      <c r="DU41" s="153"/>
      <c r="DV41" s="153"/>
      <c r="DW41" s="153"/>
      <c r="DX41" s="153"/>
      <c r="DY41" s="153"/>
      <c r="DZ41" s="153"/>
      <c r="EA41" s="153"/>
      <c r="EB41" s="153"/>
      <c r="EC41" s="153"/>
      <c r="ED41" s="153"/>
      <c r="EE41" s="153"/>
      <c r="EF41" s="153"/>
      <c r="EG41" s="153"/>
      <c r="EH41" s="153"/>
      <c r="EI41" s="153"/>
      <c r="EJ41" s="153"/>
      <c r="EK41" s="153"/>
      <c r="EL41" s="153"/>
      <c r="EM41" s="153"/>
      <c r="EN41" s="153"/>
      <c r="EO41" s="153"/>
      <c r="EP41" s="153"/>
      <c r="EQ41" s="153"/>
      <c r="ER41" s="153"/>
      <c r="ES41" s="153"/>
      <c r="ET41" s="153"/>
      <c r="EU41" s="153"/>
      <c r="EV41" s="153"/>
      <c r="EW41" s="153"/>
      <c r="EX41" s="153"/>
      <c r="EY41" s="153"/>
      <c r="EZ41" s="153"/>
      <c r="FA41" s="153"/>
      <c r="FB41" s="153"/>
      <c r="FC41" s="153"/>
      <c r="FD41" s="153"/>
      <c r="FE41" s="153"/>
      <c r="FF41" s="153"/>
      <c r="FG41" s="153"/>
      <c r="FH41" s="153"/>
      <c r="FI41" s="153"/>
      <c r="FJ41" s="153"/>
      <c r="FK41" s="153"/>
      <c r="FL41" s="153"/>
      <c r="FM41" s="153"/>
      <c r="FN41" s="153"/>
      <c r="FO41" s="153"/>
      <c r="FP41" s="153"/>
      <c r="FQ41" s="153"/>
      <c r="FR41" s="153"/>
      <c r="FS41" s="153"/>
      <c r="FT41" s="153"/>
      <c r="FU41" s="153"/>
      <c r="FV41" s="153"/>
      <c r="FW41" s="153"/>
      <c r="FX41" s="153"/>
      <c r="FY41" s="153"/>
      <c r="FZ41" s="153"/>
      <c r="GA41" s="153"/>
      <c r="GB41" s="153"/>
      <c r="GC41" s="153"/>
      <c r="GD41" s="153"/>
      <c r="GE41" s="153"/>
      <c r="GF41" s="153"/>
      <c r="GG41" s="153"/>
      <c r="GH41" s="153"/>
      <c r="GI41" s="153"/>
      <c r="GJ41" s="153"/>
      <c r="GK41" s="153"/>
      <c r="GL41" s="153"/>
      <c r="GM41" s="153"/>
      <c r="GN41" s="153"/>
      <c r="GO41" s="153"/>
      <c r="GP41" s="153"/>
      <c r="GQ41" s="153"/>
      <c r="GR41" s="153"/>
      <c r="GS41" s="153"/>
      <c r="GT41" s="153"/>
      <c r="GU41" s="153"/>
      <c r="GV41" s="153"/>
      <c r="GW41" s="153"/>
      <c r="GX41" s="153"/>
      <c r="GY41" s="153"/>
      <c r="GZ41" s="153"/>
      <c r="HA41" s="153"/>
      <c r="HB41" s="153"/>
      <c r="HC41" s="153"/>
      <c r="HD41" s="153"/>
      <c r="HE41" s="153"/>
      <c r="HF41" s="153"/>
      <c r="HG41" s="153"/>
      <c r="HH41" s="153"/>
      <c r="HI41" s="153"/>
      <c r="HJ41" s="153"/>
      <c r="HK41" s="153"/>
      <c r="HL41" s="153"/>
      <c r="HM41" s="153"/>
      <c r="HN41" s="153"/>
      <c r="HO41" s="153"/>
      <c r="HP41" s="153"/>
      <c r="HQ41" s="153"/>
      <c r="HR41" s="153"/>
      <c r="HS41" s="153"/>
      <c r="HT41" s="153"/>
      <c r="HU41" s="153"/>
      <c r="HV41" s="153"/>
      <c r="HW41" s="153"/>
      <c r="HX41" s="153"/>
      <c r="HY41" s="153"/>
      <c r="HZ41" s="153"/>
      <c r="IA41" s="153"/>
      <c r="IB41" s="153"/>
      <c r="IC41" s="153"/>
      <c r="ID41" s="153"/>
      <c r="IE41" s="153"/>
      <c r="IF41" s="153"/>
      <c r="IG41" s="153"/>
      <c r="IH41" s="153"/>
      <c r="II41" s="153"/>
      <c r="IJ41" s="153"/>
      <c r="IK41" s="153"/>
      <c r="IL41" s="153"/>
      <c r="IM41" s="153"/>
      <c r="IN41" s="153"/>
      <c r="IO41" s="153"/>
      <c r="IP41" s="153"/>
      <c r="IQ41" s="153"/>
      <c r="IR41" s="153"/>
      <c r="IS41" s="153"/>
      <c r="IT41" s="153"/>
      <c r="IU41" s="153"/>
      <c r="IV41" s="153"/>
      <c r="IW41" s="153"/>
      <c r="IX41" s="153"/>
      <c r="IY41" s="153"/>
      <c r="IZ41" s="153"/>
    </row>
    <row r="42" spans="1:260" ht="15" customHeight="1" x14ac:dyDescent="0.2">
      <c r="A42" s="174" t="s">
        <v>403</v>
      </c>
      <c r="B42" s="174"/>
      <c r="C42" s="173"/>
      <c r="D42" s="173" t="s">
        <v>392</v>
      </c>
      <c r="F42" s="173">
        <v>1</v>
      </c>
      <c r="G42" s="174" t="s">
        <v>47</v>
      </c>
      <c r="H42" s="160">
        <v>0</v>
      </c>
      <c r="I42" s="161"/>
      <c r="J42" s="161"/>
      <c r="K42" s="171">
        <f t="shared" si="2"/>
        <v>0</v>
      </c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  <c r="BJ42" s="153"/>
      <c r="BK42" s="153"/>
      <c r="BL42" s="153"/>
      <c r="BM42" s="153"/>
      <c r="BN42" s="153"/>
      <c r="BO42" s="153"/>
      <c r="BP42" s="153"/>
      <c r="BQ42" s="153"/>
      <c r="BR42" s="153"/>
      <c r="BS42" s="153"/>
      <c r="BT42" s="153"/>
      <c r="BU42" s="153"/>
      <c r="BV42" s="153"/>
      <c r="BW42" s="153"/>
      <c r="BX42" s="153"/>
      <c r="BY42" s="153"/>
      <c r="BZ42" s="153"/>
      <c r="CA42" s="153"/>
      <c r="CB42" s="153"/>
      <c r="CC42" s="153"/>
      <c r="CD42" s="153"/>
      <c r="CE42" s="153"/>
      <c r="CF42" s="153"/>
      <c r="CG42" s="153"/>
      <c r="CH42" s="153"/>
      <c r="CI42" s="153"/>
      <c r="CJ42" s="153"/>
      <c r="CK42" s="153"/>
      <c r="CL42" s="153"/>
      <c r="CM42" s="153"/>
      <c r="CN42" s="153"/>
      <c r="CO42" s="153"/>
      <c r="CP42" s="153"/>
      <c r="CQ42" s="153"/>
      <c r="CR42" s="153"/>
      <c r="CS42" s="153"/>
      <c r="CT42" s="153"/>
      <c r="CU42" s="153"/>
      <c r="CV42" s="153"/>
      <c r="CW42" s="153"/>
      <c r="CX42" s="153"/>
      <c r="CY42" s="153"/>
      <c r="CZ42" s="153"/>
      <c r="DA42" s="153"/>
      <c r="DB42" s="153"/>
      <c r="DC42" s="153"/>
      <c r="DD42" s="153"/>
      <c r="DE42" s="153"/>
      <c r="DF42" s="153"/>
      <c r="DG42" s="153"/>
      <c r="DH42" s="153"/>
      <c r="DI42" s="153"/>
      <c r="DJ42" s="153"/>
      <c r="DK42" s="153"/>
      <c r="DL42" s="153"/>
      <c r="DM42" s="153"/>
      <c r="DN42" s="153"/>
      <c r="DO42" s="153"/>
      <c r="DP42" s="153"/>
      <c r="DQ42" s="153"/>
      <c r="DR42" s="153"/>
      <c r="DS42" s="153"/>
      <c r="DT42" s="153"/>
      <c r="DU42" s="153"/>
      <c r="DV42" s="153"/>
      <c r="DW42" s="153"/>
      <c r="DX42" s="153"/>
      <c r="DY42" s="153"/>
      <c r="DZ42" s="153"/>
      <c r="EA42" s="153"/>
      <c r="EB42" s="153"/>
      <c r="EC42" s="153"/>
      <c r="ED42" s="153"/>
      <c r="EE42" s="153"/>
      <c r="EF42" s="153"/>
      <c r="EG42" s="153"/>
      <c r="EH42" s="153"/>
      <c r="EI42" s="153"/>
      <c r="EJ42" s="153"/>
      <c r="EK42" s="153"/>
      <c r="EL42" s="153"/>
      <c r="EM42" s="153"/>
      <c r="EN42" s="153"/>
      <c r="EO42" s="153"/>
      <c r="EP42" s="153"/>
      <c r="EQ42" s="153"/>
      <c r="ER42" s="153"/>
      <c r="ES42" s="153"/>
      <c r="ET42" s="153"/>
      <c r="EU42" s="153"/>
      <c r="EV42" s="153"/>
      <c r="EW42" s="153"/>
      <c r="EX42" s="153"/>
      <c r="EY42" s="153"/>
      <c r="EZ42" s="153"/>
      <c r="FA42" s="153"/>
      <c r="FB42" s="153"/>
      <c r="FC42" s="153"/>
      <c r="FD42" s="153"/>
      <c r="FE42" s="153"/>
      <c r="FF42" s="153"/>
      <c r="FG42" s="153"/>
      <c r="FH42" s="153"/>
      <c r="FI42" s="153"/>
      <c r="FJ42" s="153"/>
      <c r="FK42" s="153"/>
      <c r="FL42" s="153"/>
      <c r="FM42" s="153"/>
      <c r="FN42" s="153"/>
      <c r="FO42" s="153"/>
      <c r="FP42" s="153"/>
      <c r="FQ42" s="153"/>
      <c r="FR42" s="153"/>
      <c r="FS42" s="153"/>
      <c r="FT42" s="153"/>
      <c r="FU42" s="153"/>
      <c r="FV42" s="153"/>
      <c r="FW42" s="153"/>
      <c r="FX42" s="153"/>
      <c r="FY42" s="153"/>
      <c r="FZ42" s="153"/>
      <c r="GA42" s="153"/>
      <c r="GB42" s="153"/>
      <c r="GC42" s="153"/>
      <c r="GD42" s="153"/>
      <c r="GE42" s="153"/>
      <c r="GF42" s="153"/>
      <c r="GG42" s="153"/>
      <c r="GH42" s="153"/>
      <c r="GI42" s="153"/>
      <c r="GJ42" s="153"/>
      <c r="GK42" s="153"/>
      <c r="GL42" s="153"/>
      <c r="GM42" s="153"/>
      <c r="GN42" s="153"/>
      <c r="GO42" s="153"/>
      <c r="GP42" s="153"/>
      <c r="GQ42" s="153"/>
      <c r="GR42" s="153"/>
      <c r="GS42" s="153"/>
      <c r="GT42" s="153"/>
      <c r="GU42" s="153"/>
      <c r="GV42" s="153"/>
      <c r="GW42" s="153"/>
      <c r="GX42" s="153"/>
      <c r="GY42" s="153"/>
      <c r="GZ42" s="153"/>
      <c r="HA42" s="153"/>
      <c r="HB42" s="153"/>
      <c r="HC42" s="153"/>
      <c r="HD42" s="153"/>
      <c r="HE42" s="153"/>
      <c r="HF42" s="153"/>
      <c r="HG42" s="153"/>
      <c r="HH42" s="153"/>
      <c r="HI42" s="153"/>
      <c r="HJ42" s="153"/>
      <c r="HK42" s="153"/>
      <c r="HL42" s="153"/>
      <c r="HM42" s="153"/>
      <c r="HN42" s="153"/>
      <c r="HO42" s="153"/>
      <c r="HP42" s="153"/>
      <c r="HQ42" s="153"/>
      <c r="HR42" s="153"/>
      <c r="HS42" s="153"/>
      <c r="HT42" s="153"/>
      <c r="HU42" s="153"/>
      <c r="HV42" s="153"/>
      <c r="HW42" s="153"/>
      <c r="HX42" s="153"/>
      <c r="HY42" s="153"/>
      <c r="HZ42" s="153"/>
      <c r="IA42" s="153"/>
      <c r="IB42" s="153"/>
      <c r="IC42" s="153"/>
      <c r="ID42" s="153"/>
      <c r="IE42" s="153"/>
      <c r="IF42" s="153"/>
      <c r="IG42" s="153"/>
      <c r="IH42" s="153"/>
      <c r="II42" s="153"/>
      <c r="IJ42" s="153"/>
      <c r="IK42" s="153"/>
      <c r="IL42" s="153"/>
      <c r="IM42" s="153"/>
      <c r="IN42" s="153"/>
      <c r="IO42" s="153"/>
      <c r="IP42" s="153"/>
      <c r="IQ42" s="153"/>
      <c r="IR42" s="153"/>
      <c r="IS42" s="153"/>
      <c r="IT42" s="153"/>
      <c r="IU42" s="153"/>
      <c r="IV42" s="153"/>
      <c r="IW42" s="153"/>
      <c r="IX42" s="153"/>
      <c r="IY42" s="153"/>
      <c r="IZ42" s="153"/>
    </row>
    <row r="43" spans="1:260" ht="15" customHeight="1" x14ac:dyDescent="0.2">
      <c r="A43" s="174" t="s">
        <v>404</v>
      </c>
      <c r="B43" s="174"/>
      <c r="C43" s="173"/>
      <c r="D43" s="173" t="s">
        <v>394</v>
      </c>
      <c r="F43" s="173">
        <v>1</v>
      </c>
      <c r="G43" s="174" t="s">
        <v>47</v>
      </c>
      <c r="H43" s="160">
        <v>0</v>
      </c>
      <c r="I43" s="161"/>
      <c r="J43" s="161"/>
      <c r="K43" s="171">
        <f t="shared" si="2"/>
        <v>0</v>
      </c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  <c r="BJ43" s="153"/>
      <c r="BK43" s="153"/>
      <c r="BL43" s="153"/>
      <c r="BM43" s="153"/>
      <c r="BN43" s="153"/>
      <c r="BO43" s="153"/>
      <c r="BP43" s="153"/>
      <c r="BQ43" s="153"/>
      <c r="BR43" s="153"/>
      <c r="BS43" s="153"/>
      <c r="BT43" s="153"/>
      <c r="BU43" s="153"/>
      <c r="BV43" s="153"/>
      <c r="BW43" s="153"/>
      <c r="BX43" s="153"/>
      <c r="BY43" s="153"/>
      <c r="BZ43" s="153"/>
      <c r="CA43" s="153"/>
      <c r="CB43" s="153"/>
      <c r="CC43" s="153"/>
      <c r="CD43" s="153"/>
      <c r="CE43" s="153"/>
      <c r="CF43" s="153"/>
      <c r="CG43" s="153"/>
      <c r="CH43" s="153"/>
      <c r="CI43" s="153"/>
      <c r="CJ43" s="153"/>
      <c r="CK43" s="153"/>
      <c r="CL43" s="153"/>
      <c r="CM43" s="153"/>
      <c r="CN43" s="153"/>
      <c r="CO43" s="153"/>
      <c r="CP43" s="153"/>
      <c r="CQ43" s="153"/>
      <c r="CR43" s="153"/>
      <c r="CS43" s="153"/>
      <c r="CT43" s="153"/>
      <c r="CU43" s="153"/>
      <c r="CV43" s="153"/>
      <c r="CW43" s="153"/>
      <c r="CX43" s="153"/>
      <c r="CY43" s="153"/>
      <c r="CZ43" s="153"/>
      <c r="DA43" s="153"/>
      <c r="DB43" s="153"/>
      <c r="DC43" s="153"/>
      <c r="DD43" s="153"/>
      <c r="DE43" s="153"/>
      <c r="DF43" s="153"/>
      <c r="DG43" s="153"/>
      <c r="DH43" s="153"/>
      <c r="DI43" s="153"/>
      <c r="DJ43" s="153"/>
      <c r="DK43" s="153"/>
      <c r="DL43" s="153"/>
      <c r="DM43" s="153"/>
      <c r="DN43" s="153"/>
      <c r="DO43" s="153"/>
      <c r="DP43" s="153"/>
      <c r="DQ43" s="153"/>
      <c r="DR43" s="153"/>
      <c r="DS43" s="153"/>
      <c r="DT43" s="153"/>
      <c r="DU43" s="153"/>
      <c r="DV43" s="153"/>
      <c r="DW43" s="153"/>
      <c r="DX43" s="153"/>
      <c r="DY43" s="153"/>
      <c r="DZ43" s="153"/>
      <c r="EA43" s="153"/>
      <c r="EB43" s="153"/>
      <c r="EC43" s="153"/>
      <c r="ED43" s="153"/>
      <c r="EE43" s="153"/>
      <c r="EF43" s="153"/>
      <c r="EG43" s="153"/>
      <c r="EH43" s="153"/>
      <c r="EI43" s="153"/>
      <c r="EJ43" s="153"/>
      <c r="EK43" s="153"/>
      <c r="EL43" s="153"/>
      <c r="EM43" s="153"/>
      <c r="EN43" s="153"/>
      <c r="EO43" s="153"/>
      <c r="EP43" s="153"/>
      <c r="EQ43" s="153"/>
      <c r="ER43" s="153"/>
      <c r="ES43" s="153"/>
      <c r="ET43" s="153"/>
      <c r="EU43" s="153"/>
      <c r="EV43" s="153"/>
      <c r="EW43" s="153"/>
      <c r="EX43" s="153"/>
      <c r="EY43" s="153"/>
      <c r="EZ43" s="153"/>
      <c r="FA43" s="153"/>
      <c r="FB43" s="153"/>
      <c r="FC43" s="153"/>
      <c r="FD43" s="153"/>
      <c r="FE43" s="153"/>
      <c r="FF43" s="153"/>
      <c r="FG43" s="153"/>
      <c r="FH43" s="153"/>
      <c r="FI43" s="153"/>
      <c r="FJ43" s="153"/>
      <c r="FK43" s="153"/>
      <c r="FL43" s="153"/>
      <c r="FM43" s="153"/>
      <c r="FN43" s="153"/>
      <c r="FO43" s="153"/>
      <c r="FP43" s="153"/>
      <c r="FQ43" s="153"/>
      <c r="FR43" s="153"/>
      <c r="FS43" s="153"/>
      <c r="FT43" s="153"/>
      <c r="FU43" s="153"/>
      <c r="FV43" s="153"/>
      <c r="FW43" s="153"/>
      <c r="FX43" s="153"/>
      <c r="FY43" s="153"/>
      <c r="FZ43" s="153"/>
      <c r="GA43" s="153"/>
      <c r="GB43" s="153"/>
      <c r="GC43" s="153"/>
      <c r="GD43" s="153"/>
      <c r="GE43" s="153"/>
      <c r="GF43" s="153"/>
      <c r="GG43" s="153"/>
      <c r="GH43" s="153"/>
      <c r="GI43" s="153"/>
      <c r="GJ43" s="153"/>
      <c r="GK43" s="153"/>
      <c r="GL43" s="153"/>
      <c r="GM43" s="153"/>
      <c r="GN43" s="153"/>
      <c r="GO43" s="153"/>
      <c r="GP43" s="153"/>
      <c r="GQ43" s="153"/>
      <c r="GR43" s="153"/>
      <c r="GS43" s="153"/>
      <c r="GT43" s="153"/>
      <c r="GU43" s="153"/>
      <c r="GV43" s="153"/>
      <c r="GW43" s="153"/>
      <c r="GX43" s="153"/>
      <c r="GY43" s="153"/>
      <c r="GZ43" s="153"/>
      <c r="HA43" s="153"/>
      <c r="HB43" s="153"/>
      <c r="HC43" s="153"/>
      <c r="HD43" s="153"/>
      <c r="HE43" s="153"/>
      <c r="HF43" s="153"/>
      <c r="HG43" s="153"/>
      <c r="HH43" s="153"/>
      <c r="HI43" s="153"/>
      <c r="HJ43" s="153"/>
      <c r="HK43" s="153"/>
      <c r="HL43" s="153"/>
      <c r="HM43" s="153"/>
      <c r="HN43" s="153"/>
      <c r="HO43" s="153"/>
      <c r="HP43" s="153"/>
      <c r="HQ43" s="153"/>
      <c r="HR43" s="153"/>
      <c r="HS43" s="153"/>
      <c r="HT43" s="153"/>
      <c r="HU43" s="153"/>
      <c r="HV43" s="153"/>
      <c r="HW43" s="153"/>
      <c r="HX43" s="153"/>
      <c r="HY43" s="153"/>
      <c r="HZ43" s="153"/>
      <c r="IA43" s="153"/>
      <c r="IB43" s="153"/>
      <c r="IC43" s="153"/>
      <c r="ID43" s="153"/>
      <c r="IE43" s="153"/>
      <c r="IF43" s="153"/>
      <c r="IG43" s="153"/>
      <c r="IH43" s="153"/>
      <c r="II43" s="153"/>
      <c r="IJ43" s="153"/>
      <c r="IK43" s="153"/>
      <c r="IL43" s="153"/>
      <c r="IM43" s="153"/>
      <c r="IN43" s="153"/>
      <c r="IO43" s="153"/>
      <c r="IP43" s="153"/>
      <c r="IQ43" s="153"/>
      <c r="IR43" s="153"/>
      <c r="IS43" s="153"/>
      <c r="IT43" s="153"/>
      <c r="IU43" s="153"/>
      <c r="IV43" s="153"/>
      <c r="IW43" s="153"/>
      <c r="IX43" s="153"/>
      <c r="IY43" s="153"/>
      <c r="IZ43" s="153"/>
    </row>
    <row r="44" spans="1:260" ht="15" customHeight="1" x14ac:dyDescent="0.2">
      <c r="A44" s="174" t="s">
        <v>405</v>
      </c>
      <c r="B44" s="174"/>
      <c r="C44" s="173"/>
      <c r="D44" s="173" t="s">
        <v>396</v>
      </c>
      <c r="F44" s="173">
        <v>1</v>
      </c>
      <c r="G44" s="174" t="s">
        <v>47</v>
      </c>
      <c r="H44" s="160">
        <v>0</v>
      </c>
      <c r="I44" s="161"/>
      <c r="J44" s="161"/>
      <c r="K44" s="171">
        <f t="shared" si="2"/>
        <v>0</v>
      </c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  <c r="BI44" s="153"/>
      <c r="BJ44" s="153"/>
      <c r="BK44" s="153"/>
      <c r="BL44" s="153"/>
      <c r="BM44" s="153"/>
      <c r="BN44" s="153"/>
      <c r="BO44" s="153"/>
      <c r="BP44" s="153"/>
      <c r="BQ44" s="153"/>
      <c r="BR44" s="153"/>
      <c r="BS44" s="153"/>
      <c r="BT44" s="153"/>
      <c r="BU44" s="153"/>
      <c r="BV44" s="153"/>
      <c r="BW44" s="153"/>
      <c r="BX44" s="153"/>
      <c r="BY44" s="153"/>
      <c r="BZ44" s="153"/>
      <c r="CA44" s="153"/>
      <c r="CB44" s="153"/>
      <c r="CC44" s="153"/>
      <c r="CD44" s="153"/>
      <c r="CE44" s="153"/>
      <c r="CF44" s="153"/>
      <c r="CG44" s="153"/>
      <c r="CH44" s="153"/>
      <c r="CI44" s="153"/>
      <c r="CJ44" s="153"/>
      <c r="CK44" s="153"/>
      <c r="CL44" s="153"/>
      <c r="CM44" s="153"/>
      <c r="CN44" s="153"/>
      <c r="CO44" s="153"/>
      <c r="CP44" s="153"/>
      <c r="CQ44" s="153"/>
      <c r="CR44" s="153"/>
      <c r="CS44" s="153"/>
      <c r="CT44" s="153"/>
      <c r="CU44" s="153"/>
      <c r="CV44" s="153"/>
      <c r="CW44" s="153"/>
      <c r="CX44" s="153"/>
      <c r="CY44" s="153"/>
      <c r="CZ44" s="153"/>
      <c r="DA44" s="153"/>
      <c r="DB44" s="153"/>
      <c r="DC44" s="153"/>
      <c r="DD44" s="153"/>
      <c r="DE44" s="153"/>
      <c r="DF44" s="153"/>
      <c r="DG44" s="153"/>
      <c r="DH44" s="153"/>
      <c r="DI44" s="153"/>
      <c r="DJ44" s="153"/>
      <c r="DK44" s="153"/>
      <c r="DL44" s="153"/>
      <c r="DM44" s="153"/>
      <c r="DN44" s="153"/>
      <c r="DO44" s="153"/>
      <c r="DP44" s="153"/>
      <c r="DQ44" s="153"/>
      <c r="DR44" s="153"/>
      <c r="DS44" s="153"/>
      <c r="DT44" s="153"/>
      <c r="DU44" s="153"/>
      <c r="DV44" s="153"/>
      <c r="DW44" s="153"/>
      <c r="DX44" s="153"/>
      <c r="DY44" s="153"/>
      <c r="DZ44" s="153"/>
      <c r="EA44" s="153"/>
      <c r="EB44" s="153"/>
      <c r="EC44" s="153"/>
      <c r="ED44" s="153"/>
      <c r="EE44" s="153"/>
      <c r="EF44" s="153"/>
      <c r="EG44" s="153"/>
      <c r="EH44" s="153"/>
      <c r="EI44" s="153"/>
      <c r="EJ44" s="153"/>
      <c r="EK44" s="153"/>
      <c r="EL44" s="153"/>
      <c r="EM44" s="153"/>
      <c r="EN44" s="153"/>
      <c r="EO44" s="153"/>
      <c r="EP44" s="153"/>
      <c r="EQ44" s="153"/>
      <c r="ER44" s="153"/>
      <c r="ES44" s="153"/>
      <c r="ET44" s="153"/>
      <c r="EU44" s="153"/>
      <c r="EV44" s="153"/>
      <c r="EW44" s="153"/>
      <c r="EX44" s="153"/>
      <c r="EY44" s="153"/>
      <c r="EZ44" s="153"/>
      <c r="FA44" s="153"/>
      <c r="FB44" s="153"/>
      <c r="FC44" s="153"/>
      <c r="FD44" s="153"/>
      <c r="FE44" s="153"/>
      <c r="FF44" s="153"/>
      <c r="FG44" s="153"/>
      <c r="FH44" s="153"/>
      <c r="FI44" s="153"/>
      <c r="FJ44" s="153"/>
      <c r="FK44" s="153"/>
      <c r="FL44" s="153"/>
      <c r="FM44" s="153"/>
      <c r="FN44" s="153"/>
      <c r="FO44" s="153"/>
      <c r="FP44" s="153"/>
      <c r="FQ44" s="153"/>
      <c r="FR44" s="153"/>
      <c r="FS44" s="153"/>
      <c r="FT44" s="153"/>
      <c r="FU44" s="153"/>
      <c r="FV44" s="153"/>
      <c r="FW44" s="153"/>
      <c r="FX44" s="153"/>
      <c r="FY44" s="153"/>
      <c r="FZ44" s="153"/>
      <c r="GA44" s="153"/>
      <c r="GB44" s="153"/>
      <c r="GC44" s="153"/>
      <c r="GD44" s="153"/>
      <c r="GE44" s="153"/>
      <c r="GF44" s="153"/>
      <c r="GG44" s="153"/>
      <c r="GH44" s="153"/>
      <c r="GI44" s="153"/>
      <c r="GJ44" s="153"/>
      <c r="GK44" s="153"/>
      <c r="GL44" s="153"/>
      <c r="GM44" s="153"/>
      <c r="GN44" s="153"/>
      <c r="GO44" s="153"/>
      <c r="GP44" s="153"/>
      <c r="GQ44" s="153"/>
      <c r="GR44" s="153"/>
      <c r="GS44" s="153"/>
      <c r="GT44" s="153"/>
      <c r="GU44" s="153"/>
      <c r="GV44" s="153"/>
      <c r="GW44" s="153"/>
      <c r="GX44" s="153"/>
      <c r="GY44" s="153"/>
      <c r="GZ44" s="153"/>
      <c r="HA44" s="153"/>
      <c r="HB44" s="153"/>
      <c r="HC44" s="153"/>
      <c r="HD44" s="153"/>
      <c r="HE44" s="153"/>
      <c r="HF44" s="153"/>
      <c r="HG44" s="153"/>
      <c r="HH44" s="153"/>
      <c r="HI44" s="153"/>
      <c r="HJ44" s="153"/>
      <c r="HK44" s="153"/>
      <c r="HL44" s="153"/>
      <c r="HM44" s="153"/>
      <c r="HN44" s="153"/>
      <c r="HO44" s="153"/>
      <c r="HP44" s="153"/>
      <c r="HQ44" s="153"/>
      <c r="HR44" s="153"/>
      <c r="HS44" s="153"/>
      <c r="HT44" s="153"/>
      <c r="HU44" s="153"/>
      <c r="HV44" s="153"/>
      <c r="HW44" s="153"/>
      <c r="HX44" s="153"/>
      <c r="HY44" s="153"/>
      <c r="HZ44" s="153"/>
      <c r="IA44" s="153"/>
      <c r="IB44" s="153"/>
      <c r="IC44" s="153"/>
      <c r="ID44" s="153"/>
      <c r="IE44" s="153"/>
      <c r="IF44" s="153"/>
      <c r="IG44" s="153"/>
      <c r="IH44" s="153"/>
      <c r="II44" s="153"/>
      <c r="IJ44" s="153"/>
      <c r="IK44" s="153"/>
      <c r="IL44" s="153"/>
      <c r="IM44" s="153"/>
      <c r="IN44" s="153"/>
      <c r="IO44" s="153"/>
      <c r="IP44" s="153"/>
      <c r="IQ44" s="153"/>
      <c r="IR44" s="153"/>
      <c r="IS44" s="153"/>
      <c r="IT44" s="153"/>
      <c r="IU44" s="153"/>
      <c r="IV44" s="153"/>
      <c r="IW44" s="153"/>
      <c r="IX44" s="153"/>
      <c r="IY44" s="153"/>
      <c r="IZ44" s="153"/>
    </row>
    <row r="45" spans="1:260" ht="15" customHeight="1" x14ac:dyDescent="0.2">
      <c r="A45" s="174" t="s">
        <v>406</v>
      </c>
      <c r="B45" s="174"/>
      <c r="C45" s="173"/>
      <c r="D45" s="173" t="s">
        <v>398</v>
      </c>
      <c r="F45" s="173">
        <v>1</v>
      </c>
      <c r="G45" s="174" t="s">
        <v>47</v>
      </c>
      <c r="H45" s="160">
        <v>0</v>
      </c>
      <c r="I45" s="161"/>
      <c r="J45" s="161"/>
      <c r="K45" s="171">
        <f t="shared" si="2"/>
        <v>0</v>
      </c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  <c r="BJ45" s="153"/>
      <c r="BK45" s="153"/>
      <c r="BL45" s="153"/>
      <c r="BM45" s="153"/>
      <c r="BN45" s="153"/>
      <c r="BO45" s="153"/>
      <c r="BP45" s="153"/>
      <c r="BQ45" s="153"/>
      <c r="BR45" s="153"/>
      <c r="BS45" s="153"/>
      <c r="BT45" s="153"/>
      <c r="BU45" s="153"/>
      <c r="BV45" s="153"/>
      <c r="BW45" s="153"/>
      <c r="BX45" s="153"/>
      <c r="BY45" s="153"/>
      <c r="BZ45" s="153"/>
      <c r="CA45" s="153"/>
      <c r="CB45" s="153"/>
      <c r="CC45" s="153"/>
      <c r="CD45" s="153"/>
      <c r="CE45" s="153"/>
      <c r="CF45" s="153"/>
      <c r="CG45" s="153"/>
      <c r="CH45" s="153"/>
      <c r="CI45" s="153"/>
      <c r="CJ45" s="153"/>
      <c r="CK45" s="153"/>
      <c r="CL45" s="153"/>
      <c r="CM45" s="153"/>
      <c r="CN45" s="153"/>
      <c r="CO45" s="153"/>
      <c r="CP45" s="153"/>
      <c r="CQ45" s="153"/>
      <c r="CR45" s="153"/>
      <c r="CS45" s="153"/>
      <c r="CT45" s="153"/>
      <c r="CU45" s="153"/>
      <c r="CV45" s="153"/>
      <c r="CW45" s="153"/>
      <c r="CX45" s="153"/>
      <c r="CY45" s="153"/>
      <c r="CZ45" s="153"/>
      <c r="DA45" s="153"/>
      <c r="DB45" s="153"/>
      <c r="DC45" s="153"/>
      <c r="DD45" s="153"/>
      <c r="DE45" s="153"/>
      <c r="DF45" s="153"/>
      <c r="DG45" s="153"/>
      <c r="DH45" s="153"/>
      <c r="DI45" s="153"/>
      <c r="DJ45" s="153"/>
      <c r="DK45" s="153"/>
      <c r="DL45" s="153"/>
      <c r="DM45" s="153"/>
      <c r="DN45" s="153"/>
      <c r="DO45" s="153"/>
      <c r="DP45" s="153"/>
      <c r="DQ45" s="153"/>
      <c r="DR45" s="153"/>
      <c r="DS45" s="153"/>
      <c r="DT45" s="153"/>
      <c r="DU45" s="153"/>
      <c r="DV45" s="153"/>
      <c r="DW45" s="153"/>
      <c r="DX45" s="153"/>
      <c r="DY45" s="153"/>
      <c r="DZ45" s="153"/>
      <c r="EA45" s="153"/>
      <c r="EB45" s="153"/>
      <c r="EC45" s="153"/>
      <c r="ED45" s="153"/>
      <c r="EE45" s="153"/>
      <c r="EF45" s="153"/>
      <c r="EG45" s="153"/>
      <c r="EH45" s="153"/>
      <c r="EI45" s="153"/>
      <c r="EJ45" s="153"/>
      <c r="EK45" s="153"/>
      <c r="EL45" s="153"/>
      <c r="EM45" s="153"/>
      <c r="EN45" s="153"/>
      <c r="EO45" s="153"/>
      <c r="EP45" s="153"/>
      <c r="EQ45" s="153"/>
      <c r="ER45" s="153"/>
      <c r="ES45" s="153"/>
      <c r="ET45" s="153"/>
      <c r="EU45" s="153"/>
      <c r="EV45" s="153"/>
      <c r="EW45" s="153"/>
      <c r="EX45" s="153"/>
      <c r="EY45" s="153"/>
      <c r="EZ45" s="153"/>
      <c r="FA45" s="153"/>
      <c r="FB45" s="153"/>
      <c r="FC45" s="153"/>
      <c r="FD45" s="153"/>
      <c r="FE45" s="153"/>
      <c r="FF45" s="153"/>
      <c r="FG45" s="153"/>
      <c r="FH45" s="153"/>
      <c r="FI45" s="153"/>
      <c r="FJ45" s="153"/>
      <c r="FK45" s="153"/>
      <c r="FL45" s="153"/>
      <c r="FM45" s="153"/>
      <c r="FN45" s="153"/>
      <c r="FO45" s="153"/>
      <c r="FP45" s="153"/>
      <c r="FQ45" s="153"/>
      <c r="FR45" s="153"/>
      <c r="FS45" s="153"/>
      <c r="FT45" s="153"/>
      <c r="FU45" s="153"/>
      <c r="FV45" s="153"/>
      <c r="FW45" s="153"/>
      <c r="FX45" s="153"/>
      <c r="FY45" s="153"/>
      <c r="FZ45" s="153"/>
      <c r="GA45" s="153"/>
      <c r="GB45" s="153"/>
      <c r="GC45" s="153"/>
      <c r="GD45" s="153"/>
      <c r="GE45" s="153"/>
      <c r="GF45" s="153"/>
      <c r="GG45" s="153"/>
      <c r="GH45" s="153"/>
      <c r="GI45" s="153"/>
      <c r="GJ45" s="153"/>
      <c r="GK45" s="153"/>
      <c r="GL45" s="153"/>
      <c r="GM45" s="153"/>
      <c r="GN45" s="153"/>
      <c r="GO45" s="153"/>
      <c r="GP45" s="153"/>
      <c r="GQ45" s="153"/>
      <c r="GR45" s="153"/>
      <c r="GS45" s="153"/>
      <c r="GT45" s="153"/>
      <c r="GU45" s="153"/>
      <c r="GV45" s="153"/>
      <c r="GW45" s="153"/>
      <c r="GX45" s="153"/>
      <c r="GY45" s="153"/>
      <c r="GZ45" s="153"/>
      <c r="HA45" s="153"/>
      <c r="HB45" s="153"/>
      <c r="HC45" s="153"/>
      <c r="HD45" s="153"/>
      <c r="HE45" s="153"/>
      <c r="HF45" s="153"/>
      <c r="HG45" s="153"/>
      <c r="HH45" s="153"/>
      <c r="HI45" s="153"/>
      <c r="HJ45" s="153"/>
      <c r="HK45" s="153"/>
      <c r="HL45" s="153"/>
      <c r="HM45" s="153"/>
      <c r="HN45" s="153"/>
      <c r="HO45" s="153"/>
      <c r="HP45" s="153"/>
      <c r="HQ45" s="153"/>
      <c r="HR45" s="153"/>
      <c r="HS45" s="153"/>
      <c r="HT45" s="153"/>
      <c r="HU45" s="153"/>
      <c r="HV45" s="153"/>
      <c r="HW45" s="153"/>
      <c r="HX45" s="153"/>
      <c r="HY45" s="153"/>
      <c r="HZ45" s="153"/>
      <c r="IA45" s="153"/>
      <c r="IB45" s="153"/>
      <c r="IC45" s="153"/>
      <c r="ID45" s="153"/>
      <c r="IE45" s="153"/>
      <c r="IF45" s="153"/>
      <c r="IG45" s="153"/>
      <c r="IH45" s="153"/>
      <c r="II45" s="153"/>
      <c r="IJ45" s="153"/>
      <c r="IK45" s="153"/>
      <c r="IL45" s="153"/>
      <c r="IM45" s="153"/>
      <c r="IN45" s="153"/>
      <c r="IO45" s="153"/>
      <c r="IP45" s="153"/>
      <c r="IQ45" s="153"/>
      <c r="IR45" s="153"/>
      <c r="IS45" s="153"/>
      <c r="IT45" s="153"/>
      <c r="IU45" s="153"/>
      <c r="IV45" s="153"/>
      <c r="IW45" s="153"/>
      <c r="IX45" s="153"/>
      <c r="IY45" s="153"/>
      <c r="IZ45" s="153"/>
    </row>
    <row r="46" spans="1:260" ht="15" customHeight="1" x14ac:dyDescent="0.2">
      <c r="A46" s="174" t="s">
        <v>407</v>
      </c>
      <c r="B46" s="174"/>
      <c r="C46" s="173"/>
      <c r="D46" s="173" t="s">
        <v>408</v>
      </c>
      <c r="F46" s="173">
        <v>1</v>
      </c>
      <c r="G46" s="174" t="s">
        <v>47</v>
      </c>
      <c r="H46" s="160">
        <v>0</v>
      </c>
      <c r="I46" s="161"/>
      <c r="J46" s="161"/>
      <c r="K46" s="171">
        <f t="shared" si="2"/>
        <v>0</v>
      </c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  <c r="BJ46" s="153"/>
      <c r="BK46" s="153"/>
      <c r="BL46" s="153"/>
      <c r="BM46" s="153"/>
      <c r="BN46" s="153"/>
      <c r="BO46" s="153"/>
      <c r="BP46" s="153"/>
      <c r="BQ46" s="153"/>
      <c r="BR46" s="153"/>
      <c r="BS46" s="153"/>
      <c r="BT46" s="153"/>
      <c r="BU46" s="153"/>
      <c r="BV46" s="153"/>
      <c r="BW46" s="153"/>
      <c r="BX46" s="153"/>
      <c r="BY46" s="153"/>
      <c r="BZ46" s="153"/>
      <c r="CA46" s="153"/>
      <c r="CB46" s="153"/>
      <c r="CC46" s="153"/>
      <c r="CD46" s="153"/>
      <c r="CE46" s="153"/>
      <c r="CF46" s="153"/>
      <c r="CG46" s="153"/>
      <c r="CH46" s="153"/>
      <c r="CI46" s="153"/>
      <c r="CJ46" s="153"/>
      <c r="CK46" s="153"/>
      <c r="CL46" s="153"/>
      <c r="CM46" s="153"/>
      <c r="CN46" s="153"/>
      <c r="CO46" s="153"/>
      <c r="CP46" s="153"/>
      <c r="CQ46" s="153"/>
      <c r="CR46" s="153"/>
      <c r="CS46" s="153"/>
      <c r="CT46" s="153"/>
      <c r="CU46" s="153"/>
      <c r="CV46" s="153"/>
      <c r="CW46" s="153"/>
      <c r="CX46" s="153"/>
      <c r="CY46" s="153"/>
      <c r="CZ46" s="153"/>
      <c r="DA46" s="153"/>
      <c r="DB46" s="153"/>
      <c r="DC46" s="153"/>
      <c r="DD46" s="153"/>
      <c r="DE46" s="153"/>
      <c r="DF46" s="153"/>
      <c r="DG46" s="153"/>
      <c r="DH46" s="153"/>
      <c r="DI46" s="153"/>
      <c r="DJ46" s="153"/>
      <c r="DK46" s="153"/>
      <c r="DL46" s="153"/>
      <c r="DM46" s="153"/>
      <c r="DN46" s="153"/>
      <c r="DO46" s="153"/>
      <c r="DP46" s="153"/>
      <c r="DQ46" s="153"/>
      <c r="DR46" s="153"/>
      <c r="DS46" s="153"/>
      <c r="DT46" s="153"/>
      <c r="DU46" s="153"/>
      <c r="DV46" s="153"/>
      <c r="DW46" s="153"/>
      <c r="DX46" s="153"/>
      <c r="DY46" s="153"/>
      <c r="DZ46" s="153"/>
      <c r="EA46" s="153"/>
      <c r="EB46" s="153"/>
      <c r="EC46" s="153"/>
      <c r="ED46" s="153"/>
      <c r="EE46" s="153"/>
      <c r="EF46" s="153"/>
      <c r="EG46" s="153"/>
      <c r="EH46" s="153"/>
      <c r="EI46" s="153"/>
      <c r="EJ46" s="153"/>
      <c r="EK46" s="153"/>
      <c r="EL46" s="153"/>
      <c r="EM46" s="153"/>
      <c r="EN46" s="153"/>
      <c r="EO46" s="153"/>
      <c r="EP46" s="153"/>
      <c r="EQ46" s="153"/>
      <c r="ER46" s="153"/>
      <c r="ES46" s="153"/>
      <c r="ET46" s="153"/>
      <c r="EU46" s="153"/>
      <c r="EV46" s="153"/>
      <c r="EW46" s="153"/>
      <c r="EX46" s="153"/>
      <c r="EY46" s="153"/>
      <c r="EZ46" s="153"/>
      <c r="FA46" s="153"/>
      <c r="FB46" s="153"/>
      <c r="FC46" s="153"/>
      <c r="FD46" s="153"/>
      <c r="FE46" s="153"/>
      <c r="FF46" s="153"/>
      <c r="FG46" s="153"/>
      <c r="FH46" s="153"/>
      <c r="FI46" s="153"/>
      <c r="FJ46" s="153"/>
      <c r="FK46" s="153"/>
      <c r="FL46" s="153"/>
      <c r="FM46" s="153"/>
      <c r="FN46" s="153"/>
      <c r="FO46" s="153"/>
      <c r="FP46" s="153"/>
      <c r="FQ46" s="153"/>
      <c r="FR46" s="153"/>
      <c r="FS46" s="153"/>
      <c r="FT46" s="153"/>
      <c r="FU46" s="153"/>
      <c r="FV46" s="153"/>
      <c r="FW46" s="153"/>
      <c r="FX46" s="153"/>
      <c r="FY46" s="153"/>
      <c r="FZ46" s="153"/>
      <c r="GA46" s="153"/>
      <c r="GB46" s="153"/>
      <c r="GC46" s="153"/>
      <c r="GD46" s="153"/>
      <c r="GE46" s="153"/>
      <c r="GF46" s="153"/>
      <c r="GG46" s="153"/>
      <c r="GH46" s="153"/>
      <c r="GI46" s="153"/>
      <c r="GJ46" s="153"/>
      <c r="GK46" s="153"/>
      <c r="GL46" s="153"/>
      <c r="GM46" s="153"/>
      <c r="GN46" s="153"/>
      <c r="GO46" s="153"/>
      <c r="GP46" s="153"/>
      <c r="GQ46" s="153"/>
      <c r="GR46" s="153"/>
      <c r="GS46" s="153"/>
      <c r="GT46" s="153"/>
      <c r="GU46" s="153"/>
      <c r="GV46" s="153"/>
      <c r="GW46" s="153"/>
      <c r="GX46" s="153"/>
      <c r="GY46" s="153"/>
      <c r="GZ46" s="153"/>
      <c r="HA46" s="153"/>
      <c r="HB46" s="153"/>
      <c r="HC46" s="153"/>
      <c r="HD46" s="153"/>
      <c r="HE46" s="153"/>
      <c r="HF46" s="153"/>
      <c r="HG46" s="153"/>
      <c r="HH46" s="153"/>
      <c r="HI46" s="153"/>
      <c r="HJ46" s="153"/>
      <c r="HK46" s="153"/>
      <c r="HL46" s="153"/>
      <c r="HM46" s="153"/>
      <c r="HN46" s="153"/>
      <c r="HO46" s="153"/>
      <c r="HP46" s="153"/>
      <c r="HQ46" s="153"/>
      <c r="HR46" s="153"/>
      <c r="HS46" s="153"/>
      <c r="HT46" s="153"/>
      <c r="HU46" s="153"/>
      <c r="HV46" s="153"/>
      <c r="HW46" s="153"/>
      <c r="HX46" s="153"/>
      <c r="HY46" s="153"/>
      <c r="HZ46" s="153"/>
      <c r="IA46" s="153"/>
      <c r="IB46" s="153"/>
      <c r="IC46" s="153"/>
      <c r="ID46" s="153"/>
      <c r="IE46" s="153"/>
      <c r="IF46" s="153"/>
      <c r="IG46" s="153"/>
      <c r="IH46" s="153"/>
      <c r="II46" s="153"/>
      <c r="IJ46" s="153"/>
      <c r="IK46" s="153"/>
      <c r="IL46" s="153"/>
      <c r="IM46" s="153"/>
      <c r="IN46" s="153"/>
      <c r="IO46" s="153"/>
      <c r="IP46" s="153"/>
      <c r="IQ46" s="153"/>
      <c r="IR46" s="153"/>
      <c r="IS46" s="153"/>
      <c r="IT46" s="153"/>
      <c r="IU46" s="153"/>
      <c r="IV46" s="153"/>
      <c r="IW46" s="153"/>
      <c r="IX46" s="153"/>
      <c r="IY46" s="153"/>
      <c r="IZ46" s="153"/>
    </row>
    <row r="47" spans="1:260" ht="15" customHeight="1" x14ac:dyDescent="0.2">
      <c r="A47" s="174"/>
      <c r="B47" s="174"/>
      <c r="C47" s="173"/>
      <c r="D47" s="173"/>
      <c r="F47" s="173"/>
      <c r="G47" s="174"/>
      <c r="H47" s="160">
        <v>0</v>
      </c>
      <c r="I47" s="161"/>
      <c r="J47" s="161"/>
      <c r="K47" s="171">
        <f t="shared" si="2"/>
        <v>0</v>
      </c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  <c r="BI47" s="153"/>
      <c r="BJ47" s="153"/>
      <c r="BK47" s="153"/>
      <c r="BL47" s="153"/>
      <c r="BM47" s="153"/>
      <c r="BN47" s="153"/>
      <c r="BO47" s="153"/>
      <c r="BP47" s="153"/>
      <c r="BQ47" s="153"/>
      <c r="BR47" s="153"/>
      <c r="BS47" s="153"/>
      <c r="BT47" s="153"/>
      <c r="BU47" s="153"/>
      <c r="BV47" s="153"/>
      <c r="BW47" s="153"/>
      <c r="BX47" s="153"/>
      <c r="BY47" s="153"/>
      <c r="BZ47" s="153"/>
      <c r="CA47" s="153"/>
      <c r="CB47" s="153"/>
      <c r="CC47" s="153"/>
      <c r="CD47" s="153"/>
      <c r="CE47" s="153"/>
      <c r="CF47" s="153"/>
      <c r="CG47" s="153"/>
      <c r="CH47" s="153"/>
      <c r="CI47" s="153"/>
      <c r="CJ47" s="153"/>
      <c r="CK47" s="153"/>
      <c r="CL47" s="153"/>
      <c r="CM47" s="153"/>
      <c r="CN47" s="153"/>
      <c r="CO47" s="153"/>
      <c r="CP47" s="153"/>
      <c r="CQ47" s="153"/>
      <c r="CR47" s="153"/>
      <c r="CS47" s="153"/>
      <c r="CT47" s="153"/>
      <c r="CU47" s="153"/>
      <c r="CV47" s="153"/>
      <c r="CW47" s="153"/>
      <c r="CX47" s="153"/>
      <c r="CY47" s="153"/>
      <c r="CZ47" s="153"/>
      <c r="DA47" s="153"/>
      <c r="DB47" s="153"/>
      <c r="DC47" s="153"/>
      <c r="DD47" s="153"/>
      <c r="DE47" s="153"/>
      <c r="DF47" s="153"/>
      <c r="DG47" s="153"/>
      <c r="DH47" s="153"/>
      <c r="DI47" s="153"/>
      <c r="DJ47" s="153"/>
      <c r="DK47" s="153"/>
      <c r="DL47" s="153"/>
      <c r="DM47" s="153"/>
      <c r="DN47" s="153"/>
      <c r="DO47" s="153"/>
      <c r="DP47" s="153"/>
      <c r="DQ47" s="153"/>
      <c r="DR47" s="153"/>
      <c r="DS47" s="153"/>
      <c r="DT47" s="153"/>
      <c r="DU47" s="153"/>
      <c r="DV47" s="153"/>
      <c r="DW47" s="153"/>
      <c r="DX47" s="153"/>
      <c r="DY47" s="153"/>
      <c r="DZ47" s="153"/>
      <c r="EA47" s="153"/>
      <c r="EB47" s="153"/>
      <c r="EC47" s="153"/>
      <c r="ED47" s="153"/>
      <c r="EE47" s="153"/>
      <c r="EF47" s="153"/>
      <c r="EG47" s="153"/>
      <c r="EH47" s="153"/>
      <c r="EI47" s="153"/>
      <c r="EJ47" s="153"/>
      <c r="EK47" s="153"/>
      <c r="EL47" s="153"/>
      <c r="EM47" s="153"/>
      <c r="EN47" s="153"/>
      <c r="EO47" s="153"/>
      <c r="EP47" s="153"/>
      <c r="EQ47" s="153"/>
      <c r="ER47" s="153"/>
      <c r="ES47" s="153"/>
      <c r="ET47" s="153"/>
      <c r="EU47" s="153"/>
      <c r="EV47" s="153"/>
      <c r="EW47" s="153"/>
      <c r="EX47" s="153"/>
      <c r="EY47" s="153"/>
      <c r="EZ47" s="153"/>
      <c r="FA47" s="153"/>
      <c r="FB47" s="153"/>
      <c r="FC47" s="153"/>
      <c r="FD47" s="153"/>
      <c r="FE47" s="153"/>
      <c r="FF47" s="153"/>
      <c r="FG47" s="153"/>
      <c r="FH47" s="153"/>
      <c r="FI47" s="153"/>
      <c r="FJ47" s="153"/>
      <c r="FK47" s="153"/>
      <c r="FL47" s="153"/>
      <c r="FM47" s="153"/>
      <c r="FN47" s="153"/>
      <c r="FO47" s="153"/>
      <c r="FP47" s="153"/>
      <c r="FQ47" s="153"/>
      <c r="FR47" s="153"/>
      <c r="FS47" s="153"/>
      <c r="FT47" s="153"/>
      <c r="FU47" s="153"/>
      <c r="FV47" s="153"/>
      <c r="FW47" s="153"/>
      <c r="FX47" s="153"/>
      <c r="FY47" s="153"/>
      <c r="FZ47" s="153"/>
      <c r="GA47" s="153"/>
      <c r="GB47" s="153"/>
      <c r="GC47" s="153"/>
      <c r="GD47" s="153"/>
      <c r="GE47" s="153"/>
      <c r="GF47" s="153"/>
      <c r="GG47" s="153"/>
      <c r="GH47" s="153"/>
      <c r="GI47" s="153"/>
      <c r="GJ47" s="153"/>
      <c r="GK47" s="153"/>
      <c r="GL47" s="153"/>
      <c r="GM47" s="153"/>
      <c r="GN47" s="153"/>
      <c r="GO47" s="153"/>
      <c r="GP47" s="153"/>
      <c r="GQ47" s="153"/>
      <c r="GR47" s="153"/>
      <c r="GS47" s="153"/>
      <c r="GT47" s="153"/>
      <c r="GU47" s="153"/>
      <c r="GV47" s="153"/>
      <c r="GW47" s="153"/>
      <c r="GX47" s="153"/>
      <c r="GY47" s="153"/>
      <c r="GZ47" s="153"/>
      <c r="HA47" s="153"/>
      <c r="HB47" s="153"/>
      <c r="HC47" s="153"/>
      <c r="HD47" s="153"/>
      <c r="HE47" s="153"/>
      <c r="HF47" s="153"/>
      <c r="HG47" s="153"/>
      <c r="HH47" s="153"/>
      <c r="HI47" s="153"/>
      <c r="HJ47" s="153"/>
      <c r="HK47" s="153"/>
      <c r="HL47" s="153"/>
      <c r="HM47" s="153"/>
      <c r="HN47" s="153"/>
      <c r="HO47" s="153"/>
      <c r="HP47" s="153"/>
      <c r="HQ47" s="153"/>
      <c r="HR47" s="153"/>
      <c r="HS47" s="153"/>
      <c r="HT47" s="153"/>
      <c r="HU47" s="153"/>
      <c r="HV47" s="153"/>
      <c r="HW47" s="153"/>
      <c r="HX47" s="153"/>
      <c r="HY47" s="153"/>
      <c r="HZ47" s="153"/>
      <c r="IA47" s="153"/>
      <c r="IB47" s="153"/>
      <c r="IC47" s="153"/>
      <c r="ID47" s="153"/>
      <c r="IE47" s="153"/>
      <c r="IF47" s="153"/>
      <c r="IG47" s="153"/>
      <c r="IH47" s="153"/>
      <c r="II47" s="153"/>
      <c r="IJ47" s="153"/>
      <c r="IK47" s="153"/>
      <c r="IL47" s="153"/>
      <c r="IM47" s="153"/>
      <c r="IN47" s="153"/>
      <c r="IO47" s="153"/>
      <c r="IP47" s="153"/>
      <c r="IQ47" s="153"/>
      <c r="IR47" s="153"/>
      <c r="IS47" s="153"/>
      <c r="IT47" s="153"/>
      <c r="IU47" s="153"/>
      <c r="IV47" s="153"/>
      <c r="IW47" s="153"/>
      <c r="IX47" s="153"/>
      <c r="IY47" s="153"/>
      <c r="IZ47" s="153"/>
    </row>
    <row r="48" spans="1:260" ht="15" customHeight="1" x14ac:dyDescent="0.2">
      <c r="A48" s="176"/>
      <c r="B48" s="174"/>
      <c r="C48" s="173" t="s">
        <v>409</v>
      </c>
      <c r="D48" s="183" t="s">
        <v>410</v>
      </c>
      <c r="F48" s="173"/>
      <c r="G48" s="174"/>
      <c r="H48" s="160">
        <v>0</v>
      </c>
      <c r="I48" s="161"/>
      <c r="J48" s="161"/>
      <c r="K48" s="171">
        <f t="shared" si="2"/>
        <v>0</v>
      </c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  <c r="BI48" s="153"/>
      <c r="BJ48" s="153"/>
      <c r="BK48" s="153"/>
      <c r="BL48" s="153"/>
      <c r="BM48" s="153"/>
      <c r="BN48" s="153"/>
      <c r="BO48" s="153"/>
      <c r="BP48" s="153"/>
      <c r="BQ48" s="153"/>
      <c r="BR48" s="153"/>
      <c r="BS48" s="153"/>
      <c r="BT48" s="153"/>
      <c r="BU48" s="153"/>
      <c r="BV48" s="153"/>
      <c r="BW48" s="153"/>
      <c r="BX48" s="153"/>
      <c r="BY48" s="153"/>
      <c r="BZ48" s="153"/>
      <c r="CA48" s="153"/>
      <c r="CB48" s="153"/>
      <c r="CC48" s="153"/>
      <c r="CD48" s="153"/>
      <c r="CE48" s="153"/>
      <c r="CF48" s="153"/>
      <c r="CG48" s="153"/>
      <c r="CH48" s="153"/>
      <c r="CI48" s="153"/>
      <c r="CJ48" s="153"/>
      <c r="CK48" s="153"/>
      <c r="CL48" s="153"/>
      <c r="CM48" s="153"/>
      <c r="CN48" s="153"/>
      <c r="CO48" s="153"/>
      <c r="CP48" s="153"/>
      <c r="CQ48" s="153"/>
      <c r="CR48" s="153"/>
      <c r="CS48" s="153"/>
      <c r="CT48" s="153"/>
      <c r="CU48" s="153"/>
      <c r="CV48" s="153"/>
      <c r="CW48" s="153"/>
      <c r="CX48" s="153"/>
      <c r="CY48" s="153"/>
      <c r="CZ48" s="153"/>
      <c r="DA48" s="153"/>
      <c r="DB48" s="153"/>
      <c r="DC48" s="153"/>
      <c r="DD48" s="153"/>
      <c r="DE48" s="153"/>
      <c r="DF48" s="153"/>
      <c r="DG48" s="153"/>
      <c r="DH48" s="153"/>
      <c r="DI48" s="153"/>
      <c r="DJ48" s="153"/>
      <c r="DK48" s="153"/>
      <c r="DL48" s="153"/>
      <c r="DM48" s="153"/>
      <c r="DN48" s="153"/>
      <c r="DO48" s="153"/>
      <c r="DP48" s="153"/>
      <c r="DQ48" s="153"/>
      <c r="DR48" s="153"/>
      <c r="DS48" s="153"/>
      <c r="DT48" s="153"/>
      <c r="DU48" s="153"/>
      <c r="DV48" s="153"/>
      <c r="DW48" s="153"/>
      <c r="DX48" s="153"/>
      <c r="DY48" s="153"/>
      <c r="DZ48" s="153"/>
      <c r="EA48" s="153"/>
      <c r="EB48" s="153"/>
      <c r="EC48" s="153"/>
      <c r="ED48" s="153"/>
      <c r="EE48" s="153"/>
      <c r="EF48" s="153"/>
      <c r="EG48" s="153"/>
      <c r="EH48" s="153"/>
      <c r="EI48" s="153"/>
      <c r="EJ48" s="153"/>
      <c r="EK48" s="153"/>
      <c r="EL48" s="153"/>
      <c r="EM48" s="153"/>
      <c r="EN48" s="153"/>
      <c r="EO48" s="153"/>
      <c r="EP48" s="153"/>
      <c r="EQ48" s="153"/>
      <c r="ER48" s="153"/>
      <c r="ES48" s="153"/>
      <c r="ET48" s="153"/>
      <c r="EU48" s="153"/>
      <c r="EV48" s="153"/>
      <c r="EW48" s="153"/>
      <c r="EX48" s="153"/>
      <c r="EY48" s="153"/>
      <c r="EZ48" s="153"/>
      <c r="FA48" s="153"/>
      <c r="FB48" s="153"/>
      <c r="FC48" s="153"/>
      <c r="FD48" s="153"/>
      <c r="FE48" s="153"/>
      <c r="FF48" s="153"/>
      <c r="FG48" s="153"/>
      <c r="FH48" s="153"/>
      <c r="FI48" s="153"/>
      <c r="FJ48" s="153"/>
      <c r="FK48" s="153"/>
      <c r="FL48" s="153"/>
      <c r="FM48" s="153"/>
      <c r="FN48" s="153"/>
      <c r="FO48" s="153"/>
      <c r="FP48" s="153"/>
      <c r="FQ48" s="153"/>
      <c r="FR48" s="153"/>
      <c r="FS48" s="153"/>
      <c r="FT48" s="153"/>
      <c r="FU48" s="153"/>
      <c r="FV48" s="153"/>
      <c r="FW48" s="153"/>
      <c r="FX48" s="153"/>
      <c r="FY48" s="153"/>
      <c r="FZ48" s="153"/>
      <c r="GA48" s="153"/>
      <c r="GB48" s="153"/>
      <c r="GC48" s="153"/>
      <c r="GD48" s="153"/>
      <c r="GE48" s="153"/>
      <c r="GF48" s="153"/>
      <c r="GG48" s="153"/>
      <c r="GH48" s="153"/>
      <c r="GI48" s="153"/>
      <c r="GJ48" s="153"/>
      <c r="GK48" s="153"/>
      <c r="GL48" s="153"/>
      <c r="GM48" s="153"/>
      <c r="GN48" s="153"/>
      <c r="GO48" s="153"/>
      <c r="GP48" s="153"/>
      <c r="GQ48" s="153"/>
      <c r="GR48" s="153"/>
      <c r="GS48" s="153"/>
      <c r="GT48" s="153"/>
      <c r="GU48" s="153"/>
      <c r="GV48" s="153"/>
      <c r="GW48" s="153"/>
      <c r="GX48" s="153"/>
      <c r="GY48" s="153"/>
      <c r="GZ48" s="153"/>
      <c r="HA48" s="153"/>
      <c r="HB48" s="153"/>
      <c r="HC48" s="153"/>
      <c r="HD48" s="153"/>
      <c r="HE48" s="153"/>
      <c r="HF48" s="153"/>
      <c r="HG48" s="153"/>
      <c r="HH48" s="153"/>
      <c r="HI48" s="153"/>
      <c r="HJ48" s="153"/>
      <c r="HK48" s="153"/>
      <c r="HL48" s="153"/>
      <c r="HM48" s="153"/>
      <c r="HN48" s="153"/>
      <c r="HO48" s="153"/>
      <c r="HP48" s="153"/>
      <c r="HQ48" s="153"/>
      <c r="HR48" s="153"/>
      <c r="HS48" s="153"/>
      <c r="HT48" s="153"/>
      <c r="HU48" s="153"/>
      <c r="HV48" s="153"/>
      <c r="HW48" s="153"/>
      <c r="HX48" s="153"/>
      <c r="HY48" s="153"/>
      <c r="HZ48" s="153"/>
      <c r="IA48" s="153"/>
      <c r="IB48" s="153"/>
      <c r="IC48" s="153"/>
      <c r="ID48" s="153"/>
      <c r="IE48" s="153"/>
      <c r="IF48" s="153"/>
      <c r="IG48" s="153"/>
      <c r="IH48" s="153"/>
      <c r="II48" s="153"/>
      <c r="IJ48" s="153"/>
      <c r="IK48" s="153"/>
      <c r="IL48" s="153"/>
      <c r="IM48" s="153"/>
      <c r="IN48" s="153"/>
      <c r="IO48" s="153"/>
      <c r="IP48" s="153"/>
      <c r="IQ48" s="153"/>
      <c r="IR48" s="153"/>
      <c r="IS48" s="153"/>
      <c r="IT48" s="153"/>
      <c r="IU48" s="153"/>
      <c r="IV48" s="153"/>
      <c r="IW48" s="153"/>
      <c r="IX48" s="153"/>
      <c r="IY48" s="153"/>
      <c r="IZ48" s="153"/>
    </row>
    <row r="49" spans="1:260" ht="15" customHeight="1" x14ac:dyDescent="0.2">
      <c r="A49" s="174" t="s">
        <v>411</v>
      </c>
      <c r="B49" s="174"/>
      <c r="C49" s="173"/>
      <c r="D49" s="182" t="s">
        <v>412</v>
      </c>
      <c r="F49" s="173">
        <v>1</v>
      </c>
      <c r="G49" s="174" t="s">
        <v>47</v>
      </c>
      <c r="H49" s="160">
        <v>0</v>
      </c>
      <c r="I49" s="161"/>
      <c r="J49" s="161"/>
      <c r="K49" s="171">
        <f t="shared" si="2"/>
        <v>0</v>
      </c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  <c r="BJ49" s="153"/>
      <c r="BK49" s="153"/>
      <c r="BL49" s="153"/>
      <c r="BM49" s="153"/>
      <c r="BN49" s="153"/>
      <c r="BO49" s="153"/>
      <c r="BP49" s="153"/>
      <c r="BQ49" s="153"/>
      <c r="BR49" s="153"/>
      <c r="BS49" s="153"/>
      <c r="BT49" s="153"/>
      <c r="BU49" s="153"/>
      <c r="BV49" s="153"/>
      <c r="BW49" s="153"/>
      <c r="BX49" s="153"/>
      <c r="BY49" s="153"/>
      <c r="BZ49" s="153"/>
      <c r="CA49" s="153"/>
      <c r="CB49" s="153"/>
      <c r="CC49" s="153"/>
      <c r="CD49" s="153"/>
      <c r="CE49" s="153"/>
      <c r="CF49" s="153"/>
      <c r="CG49" s="153"/>
      <c r="CH49" s="153"/>
      <c r="CI49" s="153"/>
      <c r="CJ49" s="153"/>
      <c r="CK49" s="153"/>
      <c r="CL49" s="153"/>
      <c r="CM49" s="153"/>
      <c r="CN49" s="153"/>
      <c r="CO49" s="153"/>
      <c r="CP49" s="153"/>
      <c r="CQ49" s="153"/>
      <c r="CR49" s="153"/>
      <c r="CS49" s="153"/>
      <c r="CT49" s="153"/>
      <c r="CU49" s="153"/>
      <c r="CV49" s="153"/>
      <c r="CW49" s="153"/>
      <c r="CX49" s="153"/>
      <c r="CY49" s="153"/>
      <c r="CZ49" s="153"/>
      <c r="DA49" s="153"/>
      <c r="DB49" s="153"/>
      <c r="DC49" s="153"/>
      <c r="DD49" s="153"/>
      <c r="DE49" s="153"/>
      <c r="DF49" s="153"/>
      <c r="DG49" s="153"/>
      <c r="DH49" s="153"/>
      <c r="DI49" s="153"/>
      <c r="DJ49" s="153"/>
      <c r="DK49" s="153"/>
      <c r="DL49" s="153"/>
      <c r="DM49" s="153"/>
      <c r="DN49" s="153"/>
      <c r="DO49" s="153"/>
      <c r="DP49" s="153"/>
      <c r="DQ49" s="153"/>
      <c r="DR49" s="153"/>
      <c r="DS49" s="153"/>
      <c r="DT49" s="153"/>
      <c r="DU49" s="153"/>
      <c r="DV49" s="153"/>
      <c r="DW49" s="153"/>
      <c r="DX49" s="153"/>
      <c r="DY49" s="153"/>
      <c r="DZ49" s="153"/>
      <c r="EA49" s="153"/>
      <c r="EB49" s="153"/>
      <c r="EC49" s="153"/>
      <c r="ED49" s="153"/>
      <c r="EE49" s="153"/>
      <c r="EF49" s="153"/>
      <c r="EG49" s="153"/>
      <c r="EH49" s="153"/>
      <c r="EI49" s="153"/>
      <c r="EJ49" s="153"/>
      <c r="EK49" s="153"/>
      <c r="EL49" s="153"/>
      <c r="EM49" s="153"/>
      <c r="EN49" s="153"/>
      <c r="EO49" s="153"/>
      <c r="EP49" s="153"/>
      <c r="EQ49" s="153"/>
      <c r="ER49" s="153"/>
      <c r="ES49" s="153"/>
      <c r="ET49" s="153"/>
      <c r="EU49" s="153"/>
      <c r="EV49" s="153"/>
      <c r="EW49" s="153"/>
      <c r="EX49" s="153"/>
      <c r="EY49" s="153"/>
      <c r="EZ49" s="153"/>
      <c r="FA49" s="153"/>
      <c r="FB49" s="153"/>
      <c r="FC49" s="153"/>
      <c r="FD49" s="153"/>
      <c r="FE49" s="153"/>
      <c r="FF49" s="153"/>
      <c r="FG49" s="153"/>
      <c r="FH49" s="153"/>
      <c r="FI49" s="153"/>
      <c r="FJ49" s="153"/>
      <c r="FK49" s="153"/>
      <c r="FL49" s="153"/>
      <c r="FM49" s="153"/>
      <c r="FN49" s="153"/>
      <c r="FO49" s="153"/>
      <c r="FP49" s="153"/>
      <c r="FQ49" s="153"/>
      <c r="FR49" s="153"/>
      <c r="FS49" s="153"/>
      <c r="FT49" s="153"/>
      <c r="FU49" s="153"/>
      <c r="FV49" s="153"/>
      <c r="FW49" s="153"/>
      <c r="FX49" s="153"/>
      <c r="FY49" s="153"/>
      <c r="FZ49" s="153"/>
      <c r="GA49" s="153"/>
      <c r="GB49" s="153"/>
      <c r="GC49" s="153"/>
      <c r="GD49" s="153"/>
      <c r="GE49" s="153"/>
      <c r="GF49" s="153"/>
      <c r="GG49" s="153"/>
      <c r="GH49" s="153"/>
      <c r="GI49" s="153"/>
      <c r="GJ49" s="153"/>
      <c r="GK49" s="153"/>
      <c r="GL49" s="153"/>
      <c r="GM49" s="153"/>
      <c r="GN49" s="153"/>
      <c r="GO49" s="153"/>
      <c r="GP49" s="153"/>
      <c r="GQ49" s="153"/>
      <c r="GR49" s="153"/>
      <c r="GS49" s="153"/>
      <c r="GT49" s="153"/>
      <c r="GU49" s="153"/>
      <c r="GV49" s="153"/>
      <c r="GW49" s="153"/>
      <c r="GX49" s="153"/>
      <c r="GY49" s="153"/>
      <c r="GZ49" s="153"/>
      <c r="HA49" s="153"/>
      <c r="HB49" s="153"/>
      <c r="HC49" s="153"/>
      <c r="HD49" s="153"/>
      <c r="HE49" s="153"/>
      <c r="HF49" s="153"/>
      <c r="HG49" s="153"/>
      <c r="HH49" s="153"/>
      <c r="HI49" s="153"/>
      <c r="HJ49" s="153"/>
      <c r="HK49" s="153"/>
      <c r="HL49" s="153"/>
      <c r="HM49" s="153"/>
      <c r="HN49" s="153"/>
      <c r="HO49" s="153"/>
      <c r="HP49" s="153"/>
      <c r="HQ49" s="153"/>
      <c r="HR49" s="153"/>
      <c r="HS49" s="153"/>
      <c r="HT49" s="153"/>
      <c r="HU49" s="153"/>
      <c r="HV49" s="153"/>
      <c r="HW49" s="153"/>
      <c r="HX49" s="153"/>
      <c r="HY49" s="153"/>
      <c r="HZ49" s="153"/>
      <c r="IA49" s="153"/>
      <c r="IB49" s="153"/>
      <c r="IC49" s="153"/>
      <c r="ID49" s="153"/>
      <c r="IE49" s="153"/>
      <c r="IF49" s="153"/>
      <c r="IG49" s="153"/>
      <c r="IH49" s="153"/>
      <c r="II49" s="153"/>
      <c r="IJ49" s="153"/>
      <c r="IK49" s="153"/>
      <c r="IL49" s="153"/>
      <c r="IM49" s="153"/>
      <c r="IN49" s="153"/>
      <c r="IO49" s="153"/>
      <c r="IP49" s="153"/>
      <c r="IQ49" s="153"/>
      <c r="IR49" s="153"/>
      <c r="IS49" s="153"/>
      <c r="IT49" s="153"/>
      <c r="IU49" s="153"/>
      <c r="IV49" s="153"/>
      <c r="IW49" s="153"/>
      <c r="IX49" s="153"/>
      <c r="IY49" s="153"/>
      <c r="IZ49" s="153"/>
    </row>
    <row r="50" spans="1:260" ht="15" customHeight="1" x14ac:dyDescent="0.2">
      <c r="A50" s="174" t="s">
        <v>413</v>
      </c>
      <c r="B50" s="174"/>
      <c r="C50" s="173"/>
      <c r="D50" s="182" t="s">
        <v>414</v>
      </c>
      <c r="F50" s="173">
        <v>1</v>
      </c>
      <c r="G50" s="174" t="s">
        <v>350</v>
      </c>
      <c r="H50" s="160">
        <v>0</v>
      </c>
      <c r="I50" s="161"/>
      <c r="J50" s="161"/>
      <c r="K50" s="171">
        <f t="shared" si="2"/>
        <v>0</v>
      </c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  <c r="BJ50" s="153"/>
      <c r="BK50" s="153"/>
      <c r="BL50" s="153"/>
      <c r="BM50" s="153"/>
      <c r="BN50" s="153"/>
      <c r="BO50" s="153"/>
      <c r="BP50" s="153"/>
      <c r="BQ50" s="153"/>
      <c r="BR50" s="153"/>
      <c r="BS50" s="153"/>
      <c r="BT50" s="153"/>
      <c r="BU50" s="153"/>
      <c r="BV50" s="153"/>
      <c r="BW50" s="153"/>
      <c r="BX50" s="153"/>
      <c r="BY50" s="153"/>
      <c r="BZ50" s="153"/>
      <c r="CA50" s="153"/>
      <c r="CB50" s="153"/>
      <c r="CC50" s="153"/>
      <c r="CD50" s="153"/>
      <c r="CE50" s="153"/>
      <c r="CF50" s="153"/>
      <c r="CG50" s="153"/>
      <c r="CH50" s="153"/>
      <c r="CI50" s="153"/>
      <c r="CJ50" s="153"/>
      <c r="CK50" s="153"/>
      <c r="CL50" s="153"/>
      <c r="CM50" s="153"/>
      <c r="CN50" s="153"/>
      <c r="CO50" s="153"/>
      <c r="CP50" s="153"/>
      <c r="CQ50" s="153"/>
      <c r="CR50" s="153"/>
      <c r="CS50" s="153"/>
      <c r="CT50" s="153"/>
      <c r="CU50" s="153"/>
      <c r="CV50" s="153"/>
      <c r="CW50" s="153"/>
      <c r="CX50" s="153"/>
      <c r="CY50" s="153"/>
      <c r="CZ50" s="153"/>
      <c r="DA50" s="153"/>
      <c r="DB50" s="153"/>
      <c r="DC50" s="153"/>
      <c r="DD50" s="153"/>
      <c r="DE50" s="153"/>
      <c r="DF50" s="153"/>
      <c r="DG50" s="153"/>
      <c r="DH50" s="153"/>
      <c r="DI50" s="153"/>
      <c r="DJ50" s="153"/>
      <c r="DK50" s="153"/>
      <c r="DL50" s="153"/>
      <c r="DM50" s="153"/>
      <c r="DN50" s="153"/>
      <c r="DO50" s="153"/>
      <c r="DP50" s="153"/>
      <c r="DQ50" s="153"/>
      <c r="DR50" s="153"/>
      <c r="DS50" s="153"/>
      <c r="DT50" s="153"/>
      <c r="DU50" s="153"/>
      <c r="DV50" s="153"/>
      <c r="DW50" s="153"/>
      <c r="DX50" s="153"/>
      <c r="DY50" s="153"/>
      <c r="DZ50" s="153"/>
      <c r="EA50" s="153"/>
      <c r="EB50" s="153"/>
      <c r="EC50" s="153"/>
      <c r="ED50" s="153"/>
      <c r="EE50" s="153"/>
      <c r="EF50" s="153"/>
      <c r="EG50" s="153"/>
      <c r="EH50" s="153"/>
      <c r="EI50" s="153"/>
      <c r="EJ50" s="153"/>
      <c r="EK50" s="153"/>
      <c r="EL50" s="153"/>
      <c r="EM50" s="153"/>
      <c r="EN50" s="153"/>
      <c r="EO50" s="153"/>
      <c r="EP50" s="153"/>
      <c r="EQ50" s="153"/>
      <c r="ER50" s="153"/>
      <c r="ES50" s="153"/>
      <c r="ET50" s="153"/>
      <c r="EU50" s="153"/>
      <c r="EV50" s="153"/>
      <c r="EW50" s="153"/>
      <c r="EX50" s="153"/>
      <c r="EY50" s="153"/>
      <c r="EZ50" s="153"/>
      <c r="FA50" s="153"/>
      <c r="FB50" s="153"/>
      <c r="FC50" s="153"/>
      <c r="FD50" s="153"/>
      <c r="FE50" s="153"/>
      <c r="FF50" s="153"/>
      <c r="FG50" s="153"/>
      <c r="FH50" s="153"/>
      <c r="FI50" s="153"/>
      <c r="FJ50" s="153"/>
      <c r="FK50" s="153"/>
      <c r="FL50" s="153"/>
      <c r="FM50" s="153"/>
      <c r="FN50" s="153"/>
      <c r="FO50" s="153"/>
      <c r="FP50" s="153"/>
      <c r="FQ50" s="153"/>
      <c r="FR50" s="153"/>
      <c r="FS50" s="153"/>
      <c r="FT50" s="153"/>
      <c r="FU50" s="153"/>
      <c r="FV50" s="153"/>
      <c r="FW50" s="153"/>
      <c r="FX50" s="153"/>
      <c r="FY50" s="153"/>
      <c r="FZ50" s="153"/>
      <c r="GA50" s="153"/>
      <c r="GB50" s="153"/>
      <c r="GC50" s="153"/>
      <c r="GD50" s="153"/>
      <c r="GE50" s="153"/>
      <c r="GF50" s="153"/>
      <c r="GG50" s="153"/>
      <c r="GH50" s="153"/>
      <c r="GI50" s="153"/>
      <c r="GJ50" s="153"/>
      <c r="GK50" s="153"/>
      <c r="GL50" s="153"/>
      <c r="GM50" s="153"/>
      <c r="GN50" s="153"/>
      <c r="GO50" s="153"/>
      <c r="GP50" s="153"/>
      <c r="GQ50" s="153"/>
      <c r="GR50" s="153"/>
      <c r="GS50" s="153"/>
      <c r="GT50" s="153"/>
      <c r="GU50" s="153"/>
      <c r="GV50" s="153"/>
      <c r="GW50" s="153"/>
      <c r="GX50" s="153"/>
      <c r="GY50" s="153"/>
      <c r="GZ50" s="153"/>
      <c r="HA50" s="153"/>
      <c r="HB50" s="153"/>
      <c r="HC50" s="153"/>
      <c r="HD50" s="153"/>
      <c r="HE50" s="153"/>
      <c r="HF50" s="153"/>
      <c r="HG50" s="153"/>
      <c r="HH50" s="153"/>
      <c r="HI50" s="153"/>
      <c r="HJ50" s="153"/>
      <c r="HK50" s="153"/>
      <c r="HL50" s="153"/>
      <c r="HM50" s="153"/>
      <c r="HN50" s="153"/>
      <c r="HO50" s="153"/>
      <c r="HP50" s="153"/>
      <c r="HQ50" s="153"/>
      <c r="HR50" s="153"/>
      <c r="HS50" s="153"/>
      <c r="HT50" s="153"/>
      <c r="HU50" s="153"/>
      <c r="HV50" s="153"/>
      <c r="HW50" s="153"/>
      <c r="HX50" s="153"/>
      <c r="HY50" s="153"/>
      <c r="HZ50" s="153"/>
      <c r="IA50" s="153"/>
      <c r="IB50" s="153"/>
      <c r="IC50" s="153"/>
      <c r="ID50" s="153"/>
      <c r="IE50" s="153"/>
      <c r="IF50" s="153"/>
      <c r="IG50" s="153"/>
      <c r="IH50" s="153"/>
      <c r="II50" s="153"/>
      <c r="IJ50" s="153"/>
      <c r="IK50" s="153"/>
      <c r="IL50" s="153"/>
      <c r="IM50" s="153"/>
      <c r="IN50" s="153"/>
      <c r="IO50" s="153"/>
      <c r="IP50" s="153"/>
      <c r="IQ50" s="153"/>
      <c r="IR50" s="153"/>
      <c r="IS50" s="153"/>
      <c r="IT50" s="153"/>
      <c r="IU50" s="153"/>
      <c r="IV50" s="153"/>
      <c r="IW50" s="153"/>
      <c r="IX50" s="153"/>
      <c r="IY50" s="153"/>
      <c r="IZ50" s="153"/>
    </row>
    <row r="51" spans="1:260" ht="15" customHeight="1" x14ac:dyDescent="0.2">
      <c r="A51" s="174"/>
      <c r="B51" s="174"/>
      <c r="C51" s="173"/>
      <c r="D51" s="173"/>
      <c r="F51" s="173"/>
      <c r="G51" s="174"/>
      <c r="H51" s="175"/>
      <c r="I51" s="175"/>
      <c r="J51" s="175"/>
      <c r="K51" s="175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  <c r="BJ51" s="153"/>
      <c r="BK51" s="153"/>
      <c r="BL51" s="153"/>
      <c r="BM51" s="153"/>
      <c r="BN51" s="153"/>
      <c r="BO51" s="153"/>
      <c r="BP51" s="153"/>
      <c r="BQ51" s="153"/>
      <c r="BR51" s="153"/>
      <c r="BS51" s="153"/>
      <c r="BT51" s="153"/>
      <c r="BU51" s="153"/>
      <c r="BV51" s="153"/>
      <c r="BW51" s="153"/>
      <c r="BX51" s="153"/>
      <c r="BY51" s="153"/>
      <c r="BZ51" s="153"/>
      <c r="CA51" s="153"/>
      <c r="CB51" s="153"/>
      <c r="CC51" s="153"/>
      <c r="CD51" s="153"/>
      <c r="CE51" s="153"/>
      <c r="CF51" s="153"/>
      <c r="CG51" s="153"/>
      <c r="CH51" s="153"/>
      <c r="CI51" s="153"/>
      <c r="CJ51" s="153"/>
      <c r="CK51" s="153"/>
      <c r="CL51" s="153"/>
      <c r="CM51" s="153"/>
      <c r="CN51" s="153"/>
      <c r="CO51" s="153"/>
      <c r="CP51" s="153"/>
      <c r="CQ51" s="153"/>
      <c r="CR51" s="153"/>
      <c r="CS51" s="153"/>
      <c r="CT51" s="153"/>
      <c r="CU51" s="153"/>
      <c r="CV51" s="153"/>
      <c r="CW51" s="153"/>
      <c r="CX51" s="153"/>
      <c r="CY51" s="153"/>
      <c r="CZ51" s="153"/>
      <c r="DA51" s="153"/>
      <c r="DB51" s="153"/>
      <c r="DC51" s="153"/>
      <c r="DD51" s="153"/>
      <c r="DE51" s="153"/>
      <c r="DF51" s="153"/>
      <c r="DG51" s="153"/>
      <c r="DH51" s="153"/>
      <c r="DI51" s="153"/>
      <c r="DJ51" s="153"/>
      <c r="DK51" s="153"/>
      <c r="DL51" s="153"/>
      <c r="DM51" s="153"/>
      <c r="DN51" s="153"/>
      <c r="DO51" s="153"/>
      <c r="DP51" s="153"/>
      <c r="DQ51" s="153"/>
      <c r="DR51" s="153"/>
      <c r="DS51" s="153"/>
      <c r="DT51" s="153"/>
      <c r="DU51" s="153"/>
      <c r="DV51" s="153"/>
      <c r="DW51" s="153"/>
      <c r="DX51" s="153"/>
      <c r="DY51" s="153"/>
      <c r="DZ51" s="153"/>
      <c r="EA51" s="153"/>
      <c r="EB51" s="153"/>
      <c r="EC51" s="153"/>
      <c r="ED51" s="153"/>
      <c r="EE51" s="153"/>
      <c r="EF51" s="153"/>
      <c r="EG51" s="153"/>
      <c r="EH51" s="153"/>
      <c r="EI51" s="153"/>
      <c r="EJ51" s="153"/>
      <c r="EK51" s="153"/>
      <c r="EL51" s="153"/>
      <c r="EM51" s="153"/>
      <c r="EN51" s="153"/>
      <c r="EO51" s="153"/>
      <c r="EP51" s="153"/>
      <c r="EQ51" s="153"/>
      <c r="ER51" s="153"/>
      <c r="ES51" s="153"/>
      <c r="ET51" s="153"/>
      <c r="EU51" s="153"/>
      <c r="EV51" s="153"/>
      <c r="EW51" s="153"/>
      <c r="EX51" s="153"/>
      <c r="EY51" s="153"/>
      <c r="EZ51" s="153"/>
      <c r="FA51" s="153"/>
      <c r="FB51" s="153"/>
      <c r="FC51" s="153"/>
      <c r="FD51" s="153"/>
      <c r="FE51" s="153"/>
      <c r="FF51" s="153"/>
      <c r="FG51" s="153"/>
      <c r="FH51" s="153"/>
      <c r="FI51" s="153"/>
      <c r="FJ51" s="153"/>
      <c r="FK51" s="153"/>
      <c r="FL51" s="153"/>
      <c r="FM51" s="153"/>
      <c r="FN51" s="153"/>
      <c r="FO51" s="153"/>
      <c r="FP51" s="153"/>
      <c r="FQ51" s="153"/>
      <c r="FR51" s="153"/>
      <c r="FS51" s="153"/>
      <c r="FT51" s="153"/>
      <c r="FU51" s="153"/>
      <c r="FV51" s="153"/>
      <c r="FW51" s="153"/>
      <c r="FX51" s="153"/>
      <c r="FY51" s="153"/>
      <c r="FZ51" s="153"/>
      <c r="GA51" s="153"/>
      <c r="GB51" s="153"/>
      <c r="GC51" s="153"/>
      <c r="GD51" s="153"/>
      <c r="GE51" s="153"/>
      <c r="GF51" s="153"/>
      <c r="GG51" s="153"/>
      <c r="GH51" s="153"/>
      <c r="GI51" s="153"/>
      <c r="GJ51" s="153"/>
      <c r="GK51" s="153"/>
      <c r="GL51" s="153"/>
      <c r="GM51" s="153"/>
      <c r="GN51" s="153"/>
      <c r="GO51" s="153"/>
      <c r="GP51" s="153"/>
      <c r="GQ51" s="153"/>
      <c r="GR51" s="153"/>
      <c r="GS51" s="153"/>
      <c r="GT51" s="153"/>
      <c r="GU51" s="153"/>
      <c r="GV51" s="153"/>
      <c r="GW51" s="153"/>
      <c r="GX51" s="153"/>
      <c r="GY51" s="153"/>
      <c r="GZ51" s="153"/>
      <c r="HA51" s="153"/>
      <c r="HB51" s="153"/>
      <c r="HC51" s="153"/>
      <c r="HD51" s="153"/>
      <c r="HE51" s="153"/>
      <c r="HF51" s="153"/>
      <c r="HG51" s="153"/>
      <c r="HH51" s="153"/>
      <c r="HI51" s="153"/>
      <c r="HJ51" s="153"/>
      <c r="HK51" s="153"/>
      <c r="HL51" s="153"/>
      <c r="HM51" s="153"/>
      <c r="HN51" s="153"/>
      <c r="HO51" s="153"/>
      <c r="HP51" s="153"/>
      <c r="HQ51" s="153"/>
      <c r="HR51" s="153"/>
      <c r="HS51" s="153"/>
      <c r="HT51" s="153"/>
      <c r="HU51" s="153"/>
      <c r="HV51" s="153"/>
      <c r="HW51" s="153"/>
      <c r="HX51" s="153"/>
      <c r="HY51" s="153"/>
      <c r="HZ51" s="153"/>
      <c r="IA51" s="153"/>
      <c r="IB51" s="153"/>
      <c r="IC51" s="153"/>
      <c r="ID51" s="153"/>
      <c r="IE51" s="153"/>
      <c r="IF51" s="153"/>
      <c r="IG51" s="153"/>
      <c r="IH51" s="153"/>
      <c r="II51" s="153"/>
      <c r="IJ51" s="153"/>
      <c r="IK51" s="153"/>
      <c r="IL51" s="153"/>
      <c r="IM51" s="153"/>
      <c r="IN51" s="153"/>
      <c r="IO51" s="153"/>
      <c r="IP51" s="153"/>
      <c r="IQ51" s="153"/>
      <c r="IR51" s="153"/>
      <c r="IS51" s="153"/>
      <c r="IT51" s="153"/>
      <c r="IU51" s="153"/>
      <c r="IV51" s="153"/>
      <c r="IW51" s="153"/>
      <c r="IX51" s="153"/>
      <c r="IY51" s="153"/>
      <c r="IZ51" s="153"/>
    </row>
    <row r="52" spans="1:260" ht="15" customHeight="1" x14ac:dyDescent="0.2">
      <c r="A52" s="174"/>
      <c r="B52" s="174"/>
      <c r="C52" s="173"/>
      <c r="D52" s="162" t="s">
        <v>48</v>
      </c>
      <c r="E52" s="162"/>
      <c r="F52" s="162"/>
      <c r="G52" s="162"/>
      <c r="H52" s="162"/>
      <c r="I52" s="163"/>
      <c r="J52" s="163"/>
      <c r="K52" s="164">
        <f>SUM(K32:K51)</f>
        <v>0</v>
      </c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  <c r="BJ52" s="153"/>
      <c r="BK52" s="153"/>
      <c r="BL52" s="153"/>
      <c r="BM52" s="153"/>
      <c r="BN52" s="153"/>
      <c r="BO52" s="153"/>
      <c r="BP52" s="153"/>
      <c r="BQ52" s="153"/>
      <c r="BR52" s="153"/>
      <c r="BS52" s="153"/>
      <c r="BT52" s="153"/>
      <c r="BU52" s="153"/>
      <c r="BV52" s="153"/>
      <c r="BW52" s="153"/>
      <c r="BX52" s="153"/>
      <c r="BY52" s="153"/>
      <c r="BZ52" s="153"/>
      <c r="CA52" s="153"/>
      <c r="CB52" s="153"/>
      <c r="CC52" s="153"/>
      <c r="CD52" s="153"/>
      <c r="CE52" s="153"/>
      <c r="CF52" s="153"/>
      <c r="CG52" s="153"/>
      <c r="CH52" s="153"/>
      <c r="CI52" s="153"/>
      <c r="CJ52" s="153"/>
      <c r="CK52" s="153"/>
      <c r="CL52" s="153"/>
      <c r="CM52" s="153"/>
      <c r="CN52" s="153"/>
      <c r="CO52" s="153"/>
      <c r="CP52" s="153"/>
      <c r="CQ52" s="153"/>
      <c r="CR52" s="153"/>
      <c r="CS52" s="153"/>
      <c r="CT52" s="153"/>
      <c r="CU52" s="153"/>
      <c r="CV52" s="153"/>
      <c r="CW52" s="153"/>
      <c r="CX52" s="153"/>
      <c r="CY52" s="153"/>
      <c r="CZ52" s="153"/>
      <c r="DA52" s="153"/>
      <c r="DB52" s="153"/>
      <c r="DC52" s="153"/>
      <c r="DD52" s="153"/>
      <c r="DE52" s="153"/>
      <c r="DF52" s="153"/>
      <c r="DG52" s="153"/>
      <c r="DH52" s="153"/>
      <c r="DI52" s="153"/>
      <c r="DJ52" s="153"/>
      <c r="DK52" s="153"/>
      <c r="DL52" s="153"/>
      <c r="DM52" s="153"/>
      <c r="DN52" s="153"/>
      <c r="DO52" s="153"/>
      <c r="DP52" s="153"/>
      <c r="DQ52" s="153"/>
      <c r="DR52" s="153"/>
      <c r="DS52" s="153"/>
      <c r="DT52" s="153"/>
      <c r="DU52" s="153"/>
      <c r="DV52" s="153"/>
      <c r="DW52" s="153"/>
      <c r="DX52" s="153"/>
      <c r="DY52" s="153"/>
      <c r="DZ52" s="153"/>
      <c r="EA52" s="153"/>
      <c r="EB52" s="153"/>
      <c r="EC52" s="153"/>
      <c r="ED52" s="153"/>
      <c r="EE52" s="153"/>
      <c r="EF52" s="153"/>
      <c r="EG52" s="153"/>
      <c r="EH52" s="153"/>
      <c r="EI52" s="153"/>
      <c r="EJ52" s="153"/>
      <c r="EK52" s="153"/>
      <c r="EL52" s="153"/>
      <c r="EM52" s="153"/>
      <c r="EN52" s="153"/>
      <c r="EO52" s="153"/>
      <c r="EP52" s="153"/>
      <c r="EQ52" s="153"/>
      <c r="ER52" s="153"/>
      <c r="ES52" s="153"/>
      <c r="ET52" s="153"/>
      <c r="EU52" s="153"/>
      <c r="EV52" s="153"/>
      <c r="EW52" s="153"/>
      <c r="EX52" s="153"/>
      <c r="EY52" s="153"/>
      <c r="EZ52" s="153"/>
      <c r="FA52" s="153"/>
      <c r="FB52" s="153"/>
      <c r="FC52" s="153"/>
      <c r="FD52" s="153"/>
      <c r="FE52" s="153"/>
      <c r="FF52" s="153"/>
      <c r="FG52" s="153"/>
      <c r="FH52" s="153"/>
      <c r="FI52" s="153"/>
      <c r="FJ52" s="153"/>
      <c r="FK52" s="153"/>
      <c r="FL52" s="153"/>
      <c r="FM52" s="153"/>
      <c r="FN52" s="153"/>
      <c r="FO52" s="153"/>
      <c r="FP52" s="153"/>
      <c r="FQ52" s="153"/>
      <c r="FR52" s="153"/>
      <c r="FS52" s="153"/>
      <c r="FT52" s="153"/>
      <c r="FU52" s="153"/>
      <c r="FV52" s="153"/>
      <c r="FW52" s="153"/>
      <c r="FX52" s="153"/>
      <c r="FY52" s="153"/>
      <c r="FZ52" s="153"/>
      <c r="GA52" s="153"/>
      <c r="GB52" s="153"/>
      <c r="GC52" s="153"/>
      <c r="GD52" s="153"/>
      <c r="GE52" s="153"/>
      <c r="GF52" s="153"/>
      <c r="GG52" s="153"/>
      <c r="GH52" s="153"/>
      <c r="GI52" s="153"/>
      <c r="GJ52" s="153"/>
      <c r="GK52" s="153"/>
      <c r="GL52" s="153"/>
      <c r="GM52" s="153"/>
      <c r="GN52" s="153"/>
      <c r="GO52" s="153"/>
      <c r="GP52" s="153"/>
      <c r="GQ52" s="153"/>
      <c r="GR52" s="153"/>
      <c r="GS52" s="153"/>
      <c r="GT52" s="153"/>
      <c r="GU52" s="153"/>
      <c r="GV52" s="153"/>
      <c r="GW52" s="153"/>
      <c r="GX52" s="153"/>
      <c r="GY52" s="153"/>
      <c r="GZ52" s="153"/>
      <c r="HA52" s="153"/>
      <c r="HB52" s="153"/>
      <c r="HC52" s="153"/>
      <c r="HD52" s="153"/>
      <c r="HE52" s="153"/>
      <c r="HF52" s="153"/>
      <c r="HG52" s="153"/>
      <c r="HH52" s="153"/>
      <c r="HI52" s="153"/>
      <c r="HJ52" s="153"/>
      <c r="HK52" s="153"/>
      <c r="HL52" s="153"/>
      <c r="HM52" s="153"/>
      <c r="HN52" s="153"/>
      <c r="HO52" s="153"/>
      <c r="HP52" s="153"/>
      <c r="HQ52" s="153"/>
      <c r="HR52" s="153"/>
      <c r="HS52" s="153"/>
      <c r="HT52" s="153"/>
      <c r="HU52" s="153"/>
      <c r="HV52" s="153"/>
      <c r="HW52" s="153"/>
      <c r="HX52" s="153"/>
      <c r="HY52" s="153"/>
      <c r="HZ52" s="153"/>
      <c r="IA52" s="153"/>
      <c r="IB52" s="153"/>
      <c r="IC52" s="153"/>
      <c r="ID52" s="153"/>
      <c r="IE52" s="153"/>
      <c r="IF52" s="153"/>
      <c r="IG52" s="153"/>
      <c r="IH52" s="153"/>
      <c r="II52" s="153"/>
      <c r="IJ52" s="153"/>
      <c r="IK52" s="153"/>
      <c r="IL52" s="153"/>
      <c r="IM52" s="153"/>
      <c r="IN52" s="153"/>
      <c r="IO52" s="153"/>
      <c r="IP52" s="153"/>
      <c r="IQ52" s="153"/>
      <c r="IR52" s="153"/>
      <c r="IS52" s="153"/>
      <c r="IT52" s="153"/>
      <c r="IU52" s="153"/>
      <c r="IV52" s="153"/>
      <c r="IW52" s="153"/>
      <c r="IX52" s="153"/>
      <c r="IY52" s="153"/>
      <c r="IZ52" s="153"/>
    </row>
    <row r="53" spans="1:260" ht="15" customHeight="1" x14ac:dyDescent="0.2">
      <c r="A53" s="174"/>
      <c r="B53" s="174"/>
      <c r="C53" s="173"/>
      <c r="D53" s="173"/>
      <c r="F53" s="173"/>
      <c r="G53" s="174"/>
      <c r="H53" s="175"/>
      <c r="I53" s="175"/>
      <c r="J53" s="175"/>
      <c r="K53" s="175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3"/>
      <c r="BR53" s="153"/>
      <c r="BS53" s="153"/>
      <c r="BT53" s="153"/>
      <c r="BU53" s="153"/>
      <c r="BV53" s="153"/>
      <c r="BW53" s="153"/>
      <c r="BX53" s="153"/>
      <c r="BY53" s="153"/>
      <c r="BZ53" s="153"/>
      <c r="CA53" s="153"/>
      <c r="CB53" s="153"/>
      <c r="CC53" s="153"/>
      <c r="CD53" s="153"/>
      <c r="CE53" s="153"/>
      <c r="CF53" s="153"/>
      <c r="CG53" s="153"/>
      <c r="CH53" s="153"/>
      <c r="CI53" s="153"/>
      <c r="CJ53" s="153"/>
      <c r="CK53" s="153"/>
      <c r="CL53" s="153"/>
      <c r="CM53" s="153"/>
      <c r="CN53" s="153"/>
      <c r="CO53" s="153"/>
      <c r="CP53" s="153"/>
      <c r="CQ53" s="153"/>
      <c r="CR53" s="153"/>
      <c r="CS53" s="153"/>
      <c r="CT53" s="153"/>
      <c r="CU53" s="153"/>
      <c r="CV53" s="153"/>
      <c r="CW53" s="153"/>
      <c r="CX53" s="153"/>
      <c r="CY53" s="153"/>
      <c r="CZ53" s="153"/>
      <c r="DA53" s="153"/>
      <c r="DB53" s="153"/>
      <c r="DC53" s="153"/>
      <c r="DD53" s="153"/>
      <c r="DE53" s="153"/>
      <c r="DF53" s="153"/>
      <c r="DG53" s="153"/>
      <c r="DH53" s="153"/>
      <c r="DI53" s="153"/>
      <c r="DJ53" s="153"/>
      <c r="DK53" s="153"/>
      <c r="DL53" s="153"/>
      <c r="DM53" s="153"/>
      <c r="DN53" s="153"/>
      <c r="DO53" s="153"/>
      <c r="DP53" s="153"/>
      <c r="DQ53" s="153"/>
      <c r="DR53" s="153"/>
      <c r="DS53" s="153"/>
      <c r="DT53" s="153"/>
      <c r="DU53" s="153"/>
      <c r="DV53" s="153"/>
      <c r="DW53" s="153"/>
      <c r="DX53" s="153"/>
      <c r="DY53" s="153"/>
      <c r="DZ53" s="153"/>
      <c r="EA53" s="153"/>
      <c r="EB53" s="153"/>
      <c r="EC53" s="153"/>
      <c r="ED53" s="153"/>
      <c r="EE53" s="153"/>
      <c r="EF53" s="153"/>
      <c r="EG53" s="153"/>
      <c r="EH53" s="153"/>
      <c r="EI53" s="153"/>
      <c r="EJ53" s="153"/>
      <c r="EK53" s="153"/>
      <c r="EL53" s="153"/>
      <c r="EM53" s="153"/>
      <c r="EN53" s="153"/>
      <c r="EO53" s="153"/>
      <c r="EP53" s="153"/>
      <c r="EQ53" s="153"/>
      <c r="ER53" s="153"/>
      <c r="ES53" s="153"/>
      <c r="ET53" s="153"/>
      <c r="EU53" s="153"/>
      <c r="EV53" s="153"/>
      <c r="EW53" s="153"/>
      <c r="EX53" s="153"/>
      <c r="EY53" s="153"/>
      <c r="EZ53" s="153"/>
      <c r="FA53" s="153"/>
      <c r="FB53" s="153"/>
      <c r="FC53" s="153"/>
      <c r="FD53" s="153"/>
      <c r="FE53" s="153"/>
      <c r="FF53" s="153"/>
      <c r="FG53" s="153"/>
      <c r="FH53" s="153"/>
      <c r="FI53" s="153"/>
      <c r="FJ53" s="153"/>
      <c r="FK53" s="153"/>
      <c r="FL53" s="153"/>
      <c r="FM53" s="153"/>
      <c r="FN53" s="153"/>
      <c r="FO53" s="153"/>
      <c r="FP53" s="153"/>
      <c r="FQ53" s="153"/>
      <c r="FR53" s="153"/>
      <c r="FS53" s="153"/>
      <c r="FT53" s="153"/>
      <c r="FU53" s="153"/>
      <c r="FV53" s="153"/>
      <c r="FW53" s="153"/>
      <c r="FX53" s="153"/>
      <c r="FY53" s="153"/>
      <c r="FZ53" s="153"/>
      <c r="GA53" s="153"/>
      <c r="GB53" s="153"/>
      <c r="GC53" s="153"/>
      <c r="GD53" s="153"/>
      <c r="GE53" s="153"/>
      <c r="GF53" s="153"/>
      <c r="GG53" s="153"/>
      <c r="GH53" s="153"/>
      <c r="GI53" s="153"/>
      <c r="GJ53" s="153"/>
      <c r="GK53" s="153"/>
      <c r="GL53" s="153"/>
      <c r="GM53" s="153"/>
      <c r="GN53" s="153"/>
      <c r="GO53" s="153"/>
      <c r="GP53" s="153"/>
      <c r="GQ53" s="153"/>
      <c r="GR53" s="153"/>
      <c r="GS53" s="153"/>
      <c r="GT53" s="153"/>
      <c r="GU53" s="153"/>
      <c r="GV53" s="153"/>
      <c r="GW53" s="153"/>
      <c r="GX53" s="153"/>
      <c r="GY53" s="153"/>
      <c r="GZ53" s="153"/>
      <c r="HA53" s="153"/>
      <c r="HB53" s="153"/>
      <c r="HC53" s="153"/>
      <c r="HD53" s="153"/>
      <c r="HE53" s="153"/>
      <c r="HF53" s="153"/>
      <c r="HG53" s="153"/>
      <c r="HH53" s="153"/>
      <c r="HI53" s="153"/>
      <c r="HJ53" s="153"/>
      <c r="HK53" s="153"/>
      <c r="HL53" s="153"/>
      <c r="HM53" s="153"/>
      <c r="HN53" s="153"/>
      <c r="HO53" s="153"/>
      <c r="HP53" s="153"/>
      <c r="HQ53" s="153"/>
      <c r="HR53" s="153"/>
      <c r="HS53" s="153"/>
      <c r="HT53" s="153"/>
      <c r="HU53" s="153"/>
      <c r="HV53" s="153"/>
      <c r="HW53" s="153"/>
      <c r="HX53" s="153"/>
      <c r="HY53" s="153"/>
      <c r="HZ53" s="153"/>
      <c r="IA53" s="153"/>
      <c r="IB53" s="153"/>
      <c r="IC53" s="153"/>
      <c r="ID53" s="153"/>
      <c r="IE53" s="153"/>
      <c r="IF53" s="153"/>
      <c r="IG53" s="153"/>
      <c r="IH53" s="153"/>
      <c r="II53" s="153"/>
      <c r="IJ53" s="153"/>
      <c r="IK53" s="153"/>
      <c r="IL53" s="153"/>
      <c r="IM53" s="153"/>
      <c r="IN53" s="153"/>
      <c r="IO53" s="153"/>
      <c r="IP53" s="153"/>
      <c r="IQ53" s="153"/>
      <c r="IR53" s="153"/>
      <c r="IS53" s="153"/>
      <c r="IT53" s="153"/>
      <c r="IU53" s="153"/>
      <c r="IV53" s="153"/>
      <c r="IW53" s="153"/>
      <c r="IX53" s="153"/>
      <c r="IY53" s="153"/>
      <c r="IZ53" s="153"/>
    </row>
    <row r="54" spans="1:260" ht="15" customHeight="1" x14ac:dyDescent="0.25">
      <c r="A54" s="269"/>
      <c r="B54" s="270"/>
      <c r="C54" s="271"/>
      <c r="D54" s="271" t="s">
        <v>415</v>
      </c>
      <c r="E54" s="271"/>
      <c r="F54" s="271"/>
      <c r="G54" s="271"/>
      <c r="H54" s="272"/>
      <c r="I54" s="272"/>
      <c r="J54" s="272"/>
      <c r="K54" s="273">
        <f>K18+K31+K39+K52+K45</f>
        <v>0</v>
      </c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  <c r="BI54" s="216"/>
      <c r="BJ54" s="216"/>
      <c r="BK54" s="216"/>
      <c r="BL54" s="216"/>
      <c r="BM54" s="216"/>
      <c r="BN54" s="216"/>
      <c r="BO54" s="216"/>
      <c r="BP54" s="216"/>
      <c r="BQ54" s="216"/>
      <c r="BR54" s="216"/>
      <c r="BS54" s="216"/>
      <c r="BT54" s="216"/>
      <c r="BU54" s="216"/>
      <c r="BV54" s="216"/>
      <c r="BW54" s="216"/>
      <c r="BX54" s="216"/>
      <c r="BY54" s="216"/>
      <c r="BZ54" s="216"/>
      <c r="CA54" s="216"/>
      <c r="CB54" s="216"/>
      <c r="CC54" s="216"/>
      <c r="CD54" s="216"/>
      <c r="CE54" s="216"/>
      <c r="CF54" s="216"/>
      <c r="CG54" s="216"/>
      <c r="CH54" s="216"/>
      <c r="CI54" s="216"/>
      <c r="CJ54" s="216"/>
      <c r="CK54" s="216"/>
      <c r="CL54" s="216"/>
      <c r="CM54" s="216"/>
      <c r="CN54" s="216"/>
      <c r="CO54" s="216"/>
      <c r="CP54" s="216"/>
      <c r="CQ54" s="216"/>
      <c r="CR54" s="216"/>
      <c r="CS54" s="216"/>
      <c r="CT54" s="216"/>
      <c r="CU54" s="216"/>
      <c r="CV54" s="216"/>
      <c r="CW54" s="216"/>
      <c r="CX54" s="216"/>
      <c r="CY54" s="216"/>
      <c r="CZ54" s="216"/>
      <c r="DA54" s="216"/>
      <c r="DB54" s="216"/>
      <c r="DC54" s="216"/>
      <c r="DD54" s="216"/>
      <c r="DE54" s="216"/>
      <c r="DF54" s="216"/>
      <c r="DG54" s="216"/>
      <c r="DH54" s="216"/>
      <c r="DI54" s="216"/>
      <c r="DJ54" s="216"/>
      <c r="DK54" s="216"/>
      <c r="DL54" s="216"/>
      <c r="DM54" s="216"/>
      <c r="DN54" s="216"/>
      <c r="DO54" s="216"/>
      <c r="DP54" s="216"/>
      <c r="DQ54" s="216"/>
      <c r="DR54" s="216"/>
      <c r="DS54" s="216"/>
      <c r="DT54" s="216"/>
      <c r="DU54" s="216"/>
      <c r="DV54" s="216"/>
      <c r="DW54" s="216"/>
      <c r="DX54" s="216"/>
      <c r="DY54" s="216"/>
      <c r="DZ54" s="216"/>
      <c r="EA54" s="216"/>
      <c r="EB54" s="216"/>
      <c r="EC54" s="216"/>
      <c r="ED54" s="216"/>
      <c r="EE54" s="216"/>
      <c r="EF54" s="216"/>
      <c r="EG54" s="216"/>
      <c r="EH54" s="216"/>
      <c r="EI54" s="216"/>
      <c r="EJ54" s="216"/>
      <c r="EK54" s="216"/>
      <c r="EL54" s="216"/>
      <c r="EM54" s="216"/>
      <c r="EN54" s="216"/>
      <c r="EO54" s="216"/>
      <c r="EP54" s="216"/>
      <c r="EQ54" s="216"/>
      <c r="ER54" s="216"/>
      <c r="ES54" s="216"/>
      <c r="ET54" s="216"/>
      <c r="EU54" s="216"/>
      <c r="EV54" s="216"/>
      <c r="EW54" s="216"/>
      <c r="EX54" s="216"/>
      <c r="EY54" s="216"/>
      <c r="EZ54" s="216"/>
      <c r="FA54" s="216"/>
      <c r="FB54" s="216"/>
      <c r="FC54" s="216"/>
      <c r="FD54" s="216"/>
      <c r="FE54" s="216"/>
      <c r="FF54" s="216"/>
      <c r="FG54" s="216"/>
      <c r="FH54" s="216"/>
      <c r="FI54" s="216"/>
      <c r="FJ54" s="216"/>
      <c r="FK54" s="216"/>
      <c r="FL54" s="216"/>
      <c r="FM54" s="216"/>
      <c r="FN54" s="216"/>
      <c r="FO54" s="216"/>
      <c r="FP54" s="216"/>
      <c r="FQ54" s="216"/>
      <c r="FR54" s="216"/>
      <c r="FS54" s="216"/>
      <c r="FT54" s="216"/>
      <c r="FU54" s="216"/>
      <c r="FV54" s="216"/>
      <c r="FW54" s="216"/>
      <c r="FX54" s="216"/>
      <c r="FY54" s="216"/>
      <c r="FZ54" s="216"/>
      <c r="GA54" s="216"/>
      <c r="GB54" s="216"/>
      <c r="GC54" s="216"/>
      <c r="GD54" s="216"/>
      <c r="GE54" s="216"/>
      <c r="GF54" s="216"/>
      <c r="GG54" s="216"/>
      <c r="GH54" s="216"/>
      <c r="GI54" s="216"/>
      <c r="GJ54" s="216"/>
      <c r="GK54" s="216"/>
      <c r="GL54" s="216"/>
      <c r="GM54" s="216"/>
      <c r="GN54" s="216"/>
      <c r="GO54" s="216"/>
      <c r="GP54" s="216"/>
      <c r="GQ54" s="216"/>
      <c r="GR54" s="216"/>
      <c r="GS54" s="216"/>
      <c r="GT54" s="216"/>
      <c r="GU54" s="216"/>
      <c r="GV54" s="216"/>
      <c r="GW54" s="216"/>
      <c r="GX54" s="216"/>
      <c r="GY54" s="216"/>
      <c r="GZ54" s="216"/>
      <c r="HA54" s="216"/>
      <c r="HB54" s="216"/>
      <c r="HC54" s="216"/>
      <c r="HD54" s="216"/>
      <c r="HE54" s="216"/>
      <c r="HF54" s="216"/>
      <c r="HG54" s="216"/>
      <c r="HH54" s="216"/>
      <c r="HI54" s="216"/>
      <c r="HJ54" s="216"/>
      <c r="HK54" s="216"/>
      <c r="HL54" s="216"/>
      <c r="HM54" s="216"/>
      <c r="HN54" s="216"/>
      <c r="HO54" s="216"/>
      <c r="HP54" s="216"/>
      <c r="HQ54" s="216"/>
      <c r="HR54" s="216"/>
      <c r="HS54" s="216"/>
      <c r="HT54" s="216"/>
      <c r="HU54" s="216"/>
      <c r="HV54" s="216"/>
      <c r="HW54" s="216"/>
      <c r="HX54" s="216"/>
      <c r="HY54" s="216"/>
      <c r="HZ54" s="216"/>
      <c r="IA54" s="216"/>
      <c r="IB54" s="216"/>
      <c r="IC54" s="216"/>
      <c r="ID54" s="216"/>
      <c r="IE54" s="216"/>
      <c r="IF54" s="216"/>
      <c r="IG54" s="216"/>
      <c r="IH54" s="216"/>
      <c r="II54" s="216"/>
      <c r="IJ54" s="216"/>
      <c r="IK54" s="216"/>
      <c r="IL54" s="216"/>
      <c r="IM54" s="216"/>
      <c r="IN54" s="216"/>
      <c r="IO54" s="216"/>
      <c r="IP54" s="216"/>
      <c r="IQ54" s="216"/>
      <c r="IR54" s="216"/>
      <c r="IS54" s="216"/>
      <c r="IT54" s="216"/>
      <c r="IU54" s="216"/>
      <c r="IV54" s="216"/>
      <c r="IW54" s="216"/>
      <c r="IX54" s="216"/>
      <c r="IY54" s="216"/>
      <c r="IZ54" s="216"/>
    </row>
    <row r="55" spans="1:260" ht="15" customHeight="1" x14ac:dyDescent="0.2">
      <c r="A55" s="174"/>
      <c r="B55" s="174"/>
      <c r="C55" s="173"/>
      <c r="D55" s="173"/>
      <c r="F55" s="173"/>
      <c r="G55" s="173"/>
      <c r="H55" s="173"/>
      <c r="I55" s="173"/>
      <c r="J55" s="173"/>
      <c r="K55" s="17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  <c r="BJ55" s="153"/>
      <c r="BK55" s="153"/>
      <c r="BL55" s="153"/>
      <c r="BM55" s="153"/>
      <c r="BN55" s="153"/>
      <c r="BO55" s="153"/>
      <c r="BP55" s="153"/>
      <c r="BQ55" s="153"/>
      <c r="BR55" s="153"/>
      <c r="BS55" s="153"/>
      <c r="BT55" s="153"/>
      <c r="BU55" s="153"/>
      <c r="BV55" s="153"/>
      <c r="BW55" s="153"/>
      <c r="BX55" s="153"/>
      <c r="BY55" s="153"/>
      <c r="BZ55" s="153"/>
      <c r="CA55" s="153"/>
      <c r="CB55" s="153"/>
      <c r="CC55" s="153"/>
      <c r="CD55" s="153"/>
      <c r="CE55" s="153"/>
      <c r="CF55" s="153"/>
      <c r="CG55" s="153"/>
      <c r="CH55" s="153"/>
      <c r="CI55" s="153"/>
      <c r="CJ55" s="153"/>
      <c r="CK55" s="153"/>
      <c r="CL55" s="153"/>
      <c r="CM55" s="153"/>
      <c r="CN55" s="153"/>
      <c r="CO55" s="153"/>
      <c r="CP55" s="153"/>
      <c r="CQ55" s="153"/>
      <c r="CR55" s="153"/>
      <c r="CS55" s="153"/>
      <c r="CT55" s="153"/>
      <c r="CU55" s="153"/>
      <c r="CV55" s="153"/>
      <c r="CW55" s="153"/>
      <c r="CX55" s="153"/>
      <c r="CY55" s="153"/>
      <c r="CZ55" s="153"/>
      <c r="DA55" s="153"/>
      <c r="DB55" s="153"/>
      <c r="DC55" s="153"/>
      <c r="DD55" s="153"/>
      <c r="DE55" s="153"/>
      <c r="DF55" s="153"/>
      <c r="DG55" s="153"/>
      <c r="DH55" s="153"/>
      <c r="DI55" s="153"/>
      <c r="DJ55" s="153"/>
      <c r="DK55" s="153"/>
      <c r="DL55" s="153"/>
      <c r="DM55" s="153"/>
      <c r="DN55" s="153"/>
      <c r="DO55" s="153"/>
      <c r="DP55" s="153"/>
      <c r="DQ55" s="153"/>
      <c r="DR55" s="153"/>
      <c r="DS55" s="153"/>
      <c r="DT55" s="153"/>
      <c r="DU55" s="153"/>
      <c r="DV55" s="153"/>
      <c r="DW55" s="153"/>
      <c r="DX55" s="153"/>
      <c r="DY55" s="153"/>
      <c r="DZ55" s="153"/>
      <c r="EA55" s="153"/>
      <c r="EB55" s="153"/>
      <c r="EC55" s="153"/>
      <c r="ED55" s="153"/>
      <c r="EE55" s="153"/>
      <c r="EF55" s="153"/>
      <c r="EG55" s="153"/>
      <c r="EH55" s="153"/>
      <c r="EI55" s="153"/>
      <c r="EJ55" s="153"/>
      <c r="EK55" s="153"/>
      <c r="EL55" s="153"/>
      <c r="EM55" s="153"/>
      <c r="EN55" s="153"/>
      <c r="EO55" s="153"/>
      <c r="EP55" s="153"/>
      <c r="EQ55" s="153"/>
      <c r="ER55" s="153"/>
      <c r="ES55" s="153"/>
      <c r="ET55" s="153"/>
      <c r="EU55" s="153"/>
      <c r="EV55" s="153"/>
      <c r="EW55" s="153"/>
      <c r="EX55" s="153"/>
      <c r="EY55" s="153"/>
      <c r="EZ55" s="153"/>
      <c r="FA55" s="153"/>
      <c r="FB55" s="153"/>
      <c r="FC55" s="153"/>
      <c r="FD55" s="153"/>
      <c r="FE55" s="153"/>
      <c r="FF55" s="153"/>
      <c r="FG55" s="153"/>
      <c r="FH55" s="153"/>
      <c r="FI55" s="153"/>
      <c r="FJ55" s="153"/>
      <c r="FK55" s="153"/>
      <c r="FL55" s="153"/>
      <c r="FM55" s="153"/>
      <c r="FN55" s="153"/>
      <c r="FO55" s="153"/>
      <c r="FP55" s="153"/>
      <c r="FQ55" s="153"/>
      <c r="FR55" s="153"/>
      <c r="FS55" s="153"/>
      <c r="FT55" s="153"/>
      <c r="FU55" s="153"/>
      <c r="FV55" s="153"/>
      <c r="FW55" s="153"/>
      <c r="FX55" s="153"/>
      <c r="FY55" s="153"/>
      <c r="FZ55" s="153"/>
      <c r="GA55" s="153"/>
      <c r="GB55" s="153"/>
      <c r="GC55" s="153"/>
      <c r="GD55" s="153"/>
      <c r="GE55" s="153"/>
      <c r="GF55" s="153"/>
      <c r="GG55" s="153"/>
      <c r="GH55" s="153"/>
      <c r="GI55" s="153"/>
      <c r="GJ55" s="153"/>
      <c r="GK55" s="153"/>
      <c r="GL55" s="153"/>
      <c r="GM55" s="153"/>
      <c r="GN55" s="153"/>
      <c r="GO55" s="153"/>
      <c r="GP55" s="153"/>
      <c r="GQ55" s="153"/>
      <c r="GR55" s="153"/>
      <c r="GS55" s="153"/>
      <c r="GT55" s="153"/>
      <c r="GU55" s="153"/>
      <c r="GV55" s="153"/>
      <c r="GW55" s="153"/>
      <c r="GX55" s="153"/>
      <c r="GY55" s="153"/>
      <c r="GZ55" s="153"/>
      <c r="HA55" s="153"/>
      <c r="HB55" s="153"/>
      <c r="HC55" s="153"/>
      <c r="HD55" s="153"/>
      <c r="HE55" s="153"/>
      <c r="HF55" s="153"/>
      <c r="HG55" s="153"/>
      <c r="HH55" s="153"/>
      <c r="HI55" s="153"/>
      <c r="HJ55" s="153"/>
      <c r="HK55" s="153"/>
      <c r="HL55" s="153"/>
      <c r="HM55" s="153"/>
      <c r="HN55" s="153"/>
      <c r="HO55" s="153"/>
      <c r="HP55" s="153"/>
      <c r="HQ55" s="153"/>
      <c r="HR55" s="153"/>
      <c r="HS55" s="153"/>
      <c r="HT55" s="153"/>
      <c r="HU55" s="153"/>
      <c r="HV55" s="153"/>
      <c r="HW55" s="153"/>
      <c r="HX55" s="153"/>
      <c r="HY55" s="153"/>
      <c r="HZ55" s="153"/>
      <c r="IA55" s="153"/>
      <c r="IB55" s="153"/>
      <c r="IC55" s="153"/>
      <c r="ID55" s="153"/>
      <c r="IE55" s="153"/>
      <c r="IF55" s="153"/>
      <c r="IG55" s="153"/>
      <c r="IH55" s="153"/>
      <c r="II55" s="153"/>
      <c r="IJ55" s="153"/>
      <c r="IK55" s="153"/>
      <c r="IL55" s="153"/>
      <c r="IM55" s="153"/>
      <c r="IN55" s="153"/>
      <c r="IO55" s="153"/>
      <c r="IP55" s="153"/>
      <c r="IQ55" s="153"/>
      <c r="IR55" s="153"/>
      <c r="IS55" s="153"/>
      <c r="IT55" s="153"/>
      <c r="IU55" s="153"/>
      <c r="IV55" s="153"/>
      <c r="IW55" s="153"/>
      <c r="IX55" s="153"/>
      <c r="IY55" s="153"/>
      <c r="IZ55" s="153"/>
    </row>
    <row r="56" spans="1:260" ht="15" customHeight="1" x14ac:dyDescent="0.2">
      <c r="A56" s="178" t="s">
        <v>323</v>
      </c>
      <c r="B56" s="178"/>
      <c r="C56" s="179"/>
      <c r="D56" s="179" t="s">
        <v>42</v>
      </c>
      <c r="E56" s="179"/>
      <c r="F56" s="179"/>
      <c r="G56" s="178"/>
      <c r="H56" s="180"/>
      <c r="I56" s="180"/>
      <c r="J56" s="173"/>
      <c r="K56" s="17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N56" s="153"/>
      <c r="BO56" s="153"/>
      <c r="BP56" s="153"/>
      <c r="BQ56" s="153"/>
      <c r="BR56" s="153"/>
      <c r="BS56" s="153"/>
      <c r="BT56" s="153"/>
      <c r="BU56" s="153"/>
      <c r="BV56" s="153"/>
      <c r="BW56" s="153"/>
      <c r="BX56" s="153"/>
      <c r="BY56" s="153"/>
      <c r="BZ56" s="153"/>
      <c r="CA56" s="153"/>
      <c r="CB56" s="153"/>
      <c r="CC56" s="153"/>
      <c r="CD56" s="153"/>
      <c r="CE56" s="153"/>
      <c r="CF56" s="153"/>
      <c r="CG56" s="153"/>
      <c r="CH56" s="153"/>
      <c r="CI56" s="153"/>
      <c r="CJ56" s="153"/>
      <c r="CK56" s="153"/>
      <c r="CL56" s="153"/>
      <c r="CM56" s="153"/>
      <c r="CN56" s="153"/>
      <c r="CO56" s="153"/>
      <c r="CP56" s="153"/>
      <c r="CQ56" s="153"/>
      <c r="CR56" s="153"/>
      <c r="CS56" s="153"/>
      <c r="CT56" s="153"/>
      <c r="CU56" s="153"/>
      <c r="CV56" s="153"/>
      <c r="CW56" s="153"/>
      <c r="CX56" s="153"/>
      <c r="CY56" s="153"/>
      <c r="CZ56" s="153"/>
      <c r="DA56" s="153"/>
      <c r="DB56" s="153"/>
      <c r="DC56" s="153"/>
      <c r="DD56" s="153"/>
      <c r="DE56" s="153"/>
      <c r="DF56" s="153"/>
      <c r="DG56" s="153"/>
      <c r="DH56" s="153"/>
      <c r="DI56" s="153"/>
      <c r="DJ56" s="153"/>
      <c r="DK56" s="153"/>
      <c r="DL56" s="153"/>
      <c r="DM56" s="153"/>
      <c r="DN56" s="153"/>
      <c r="DO56" s="153"/>
      <c r="DP56" s="153"/>
      <c r="DQ56" s="153"/>
      <c r="DR56" s="153"/>
      <c r="DS56" s="153"/>
      <c r="DT56" s="153"/>
      <c r="DU56" s="153"/>
      <c r="DV56" s="153"/>
      <c r="DW56" s="153"/>
      <c r="DX56" s="153"/>
      <c r="DY56" s="153"/>
      <c r="DZ56" s="153"/>
      <c r="EA56" s="153"/>
      <c r="EB56" s="153"/>
      <c r="EC56" s="153"/>
      <c r="ED56" s="153"/>
      <c r="EE56" s="153"/>
      <c r="EF56" s="153"/>
      <c r="EG56" s="153"/>
      <c r="EH56" s="153"/>
      <c r="EI56" s="153"/>
      <c r="EJ56" s="153"/>
      <c r="EK56" s="153"/>
      <c r="EL56" s="153"/>
      <c r="EM56" s="153"/>
      <c r="EN56" s="153"/>
      <c r="EO56" s="153"/>
      <c r="EP56" s="153"/>
      <c r="EQ56" s="153"/>
      <c r="ER56" s="153"/>
      <c r="ES56" s="153"/>
      <c r="ET56" s="153"/>
      <c r="EU56" s="153"/>
      <c r="EV56" s="153"/>
      <c r="EW56" s="153"/>
      <c r="EX56" s="153"/>
      <c r="EY56" s="153"/>
      <c r="EZ56" s="153"/>
      <c r="FA56" s="153"/>
      <c r="FB56" s="153"/>
      <c r="FC56" s="153"/>
      <c r="FD56" s="153"/>
      <c r="FE56" s="153"/>
      <c r="FF56" s="153"/>
      <c r="FG56" s="153"/>
      <c r="FH56" s="153"/>
      <c r="FI56" s="153"/>
      <c r="FJ56" s="153"/>
      <c r="FK56" s="153"/>
      <c r="FL56" s="153"/>
      <c r="FM56" s="153"/>
      <c r="FN56" s="153"/>
      <c r="FO56" s="153"/>
      <c r="FP56" s="153"/>
      <c r="FQ56" s="153"/>
      <c r="FR56" s="153"/>
      <c r="FS56" s="153"/>
      <c r="FT56" s="153"/>
      <c r="FU56" s="153"/>
      <c r="FV56" s="153"/>
      <c r="FW56" s="153"/>
      <c r="FX56" s="153"/>
      <c r="FY56" s="153"/>
      <c r="FZ56" s="153"/>
      <c r="GA56" s="153"/>
      <c r="GB56" s="153"/>
      <c r="GC56" s="153"/>
      <c r="GD56" s="153"/>
      <c r="GE56" s="153"/>
      <c r="GF56" s="153"/>
      <c r="GG56" s="153"/>
      <c r="GH56" s="153"/>
      <c r="GI56" s="153"/>
      <c r="GJ56" s="153"/>
      <c r="GK56" s="153"/>
      <c r="GL56" s="153"/>
      <c r="GM56" s="153"/>
      <c r="GN56" s="153"/>
      <c r="GO56" s="153"/>
      <c r="GP56" s="153"/>
      <c r="GQ56" s="153"/>
      <c r="GR56" s="153"/>
      <c r="GS56" s="153"/>
      <c r="GT56" s="153"/>
      <c r="GU56" s="153"/>
      <c r="GV56" s="153"/>
      <c r="GW56" s="153"/>
      <c r="GX56" s="153"/>
      <c r="GY56" s="153"/>
      <c r="GZ56" s="153"/>
      <c r="HA56" s="153"/>
      <c r="HB56" s="153"/>
      <c r="HC56" s="153"/>
      <c r="HD56" s="153"/>
      <c r="HE56" s="153"/>
      <c r="HF56" s="153"/>
      <c r="HG56" s="153"/>
      <c r="HH56" s="153"/>
      <c r="HI56" s="153"/>
      <c r="HJ56" s="153"/>
      <c r="HK56" s="153"/>
      <c r="HL56" s="153"/>
      <c r="HM56" s="153"/>
      <c r="HN56" s="153"/>
      <c r="HO56" s="153"/>
      <c r="HP56" s="153"/>
      <c r="HQ56" s="153"/>
      <c r="HR56" s="153"/>
      <c r="HS56" s="153"/>
      <c r="HT56" s="153"/>
      <c r="HU56" s="153"/>
      <c r="HV56" s="153"/>
      <c r="HW56" s="153"/>
      <c r="HX56" s="153"/>
      <c r="HY56" s="153"/>
      <c r="HZ56" s="153"/>
      <c r="IA56" s="153"/>
      <c r="IB56" s="153"/>
      <c r="IC56" s="153"/>
      <c r="ID56" s="153"/>
      <c r="IE56" s="153"/>
      <c r="IF56" s="153"/>
      <c r="IG56" s="153"/>
      <c r="IH56" s="153"/>
      <c r="II56" s="153"/>
      <c r="IJ56" s="153"/>
      <c r="IK56" s="153"/>
      <c r="IL56" s="153"/>
      <c r="IM56" s="153"/>
      <c r="IN56" s="153"/>
      <c r="IO56" s="153"/>
      <c r="IP56" s="153"/>
      <c r="IQ56" s="153"/>
      <c r="IR56" s="153"/>
      <c r="IS56" s="153"/>
      <c r="IT56" s="153"/>
      <c r="IU56" s="153"/>
      <c r="IV56" s="153"/>
      <c r="IW56" s="153"/>
      <c r="IX56" s="153"/>
      <c r="IY56" s="153"/>
      <c r="IZ56" s="153"/>
    </row>
    <row r="57" spans="1:260" ht="15" customHeight="1" x14ac:dyDescent="0.2">
      <c r="A57" s="174" t="s">
        <v>327</v>
      </c>
      <c r="B57" s="174"/>
      <c r="C57" s="173"/>
      <c r="D57" s="182" t="s">
        <v>416</v>
      </c>
      <c r="F57" s="173">
        <v>50</v>
      </c>
      <c r="G57" s="174" t="s">
        <v>74</v>
      </c>
      <c r="H57" s="160">
        <v>0</v>
      </c>
      <c r="I57" s="161"/>
      <c r="J57" s="173"/>
      <c r="K57" s="171">
        <f>H57*F57</f>
        <v>0</v>
      </c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N57" s="153"/>
      <c r="BO57" s="153"/>
      <c r="BP57" s="153"/>
      <c r="BQ57" s="153"/>
      <c r="BR57" s="153"/>
      <c r="BS57" s="153"/>
      <c r="BT57" s="153"/>
      <c r="BU57" s="153"/>
      <c r="BV57" s="153"/>
      <c r="BW57" s="153"/>
      <c r="BX57" s="153"/>
      <c r="BY57" s="153"/>
      <c r="BZ57" s="153"/>
      <c r="CA57" s="153"/>
      <c r="CB57" s="153"/>
      <c r="CC57" s="153"/>
      <c r="CD57" s="153"/>
      <c r="CE57" s="153"/>
      <c r="CF57" s="153"/>
      <c r="CG57" s="153"/>
      <c r="CH57" s="153"/>
      <c r="CI57" s="153"/>
      <c r="CJ57" s="153"/>
      <c r="CK57" s="153"/>
      <c r="CL57" s="153"/>
      <c r="CM57" s="153"/>
      <c r="CN57" s="153"/>
      <c r="CO57" s="153"/>
      <c r="CP57" s="153"/>
      <c r="CQ57" s="153"/>
      <c r="CR57" s="153"/>
      <c r="CS57" s="153"/>
      <c r="CT57" s="153"/>
      <c r="CU57" s="153"/>
      <c r="CV57" s="153"/>
      <c r="CW57" s="153"/>
      <c r="CX57" s="153"/>
      <c r="CY57" s="153"/>
      <c r="CZ57" s="153"/>
      <c r="DA57" s="153"/>
      <c r="DB57" s="153"/>
      <c r="DC57" s="153"/>
      <c r="DD57" s="153"/>
      <c r="DE57" s="153"/>
      <c r="DF57" s="153"/>
      <c r="DG57" s="153"/>
      <c r="DH57" s="153"/>
      <c r="DI57" s="153"/>
      <c r="DJ57" s="153"/>
      <c r="DK57" s="153"/>
      <c r="DL57" s="153"/>
      <c r="DM57" s="153"/>
      <c r="DN57" s="153"/>
      <c r="DO57" s="153"/>
      <c r="DP57" s="153"/>
      <c r="DQ57" s="153"/>
      <c r="DR57" s="153"/>
      <c r="DS57" s="153"/>
      <c r="DT57" s="153"/>
      <c r="DU57" s="153"/>
      <c r="DV57" s="153"/>
      <c r="DW57" s="153"/>
      <c r="DX57" s="153"/>
      <c r="DY57" s="153"/>
      <c r="DZ57" s="153"/>
      <c r="EA57" s="153"/>
      <c r="EB57" s="153"/>
      <c r="EC57" s="153"/>
      <c r="ED57" s="153"/>
      <c r="EE57" s="153"/>
      <c r="EF57" s="153"/>
      <c r="EG57" s="153"/>
      <c r="EH57" s="153"/>
      <c r="EI57" s="153"/>
      <c r="EJ57" s="153"/>
      <c r="EK57" s="153"/>
      <c r="EL57" s="153"/>
      <c r="EM57" s="153"/>
      <c r="EN57" s="153"/>
      <c r="EO57" s="153"/>
      <c r="EP57" s="153"/>
      <c r="EQ57" s="153"/>
      <c r="ER57" s="153"/>
      <c r="ES57" s="153"/>
      <c r="ET57" s="153"/>
      <c r="EU57" s="153"/>
      <c r="EV57" s="153"/>
      <c r="EW57" s="153"/>
      <c r="EX57" s="153"/>
      <c r="EY57" s="153"/>
      <c r="EZ57" s="153"/>
      <c r="FA57" s="153"/>
      <c r="FB57" s="153"/>
      <c r="FC57" s="153"/>
      <c r="FD57" s="153"/>
      <c r="FE57" s="153"/>
      <c r="FF57" s="153"/>
      <c r="FG57" s="153"/>
      <c r="FH57" s="153"/>
      <c r="FI57" s="153"/>
      <c r="FJ57" s="153"/>
      <c r="FK57" s="153"/>
      <c r="FL57" s="153"/>
      <c r="FM57" s="153"/>
      <c r="FN57" s="153"/>
      <c r="FO57" s="153"/>
      <c r="FP57" s="153"/>
      <c r="FQ57" s="153"/>
      <c r="FR57" s="153"/>
      <c r="FS57" s="153"/>
      <c r="FT57" s="153"/>
      <c r="FU57" s="153"/>
      <c r="FV57" s="153"/>
      <c r="FW57" s="153"/>
      <c r="FX57" s="153"/>
      <c r="FY57" s="153"/>
      <c r="FZ57" s="153"/>
      <c r="GA57" s="153"/>
      <c r="GB57" s="153"/>
      <c r="GC57" s="153"/>
      <c r="GD57" s="153"/>
      <c r="GE57" s="153"/>
      <c r="GF57" s="153"/>
      <c r="GG57" s="153"/>
      <c r="GH57" s="153"/>
      <c r="GI57" s="153"/>
      <c r="GJ57" s="153"/>
      <c r="GK57" s="153"/>
      <c r="GL57" s="153"/>
      <c r="GM57" s="153"/>
      <c r="GN57" s="153"/>
      <c r="GO57" s="153"/>
      <c r="GP57" s="153"/>
      <c r="GQ57" s="153"/>
      <c r="GR57" s="153"/>
      <c r="GS57" s="153"/>
      <c r="GT57" s="153"/>
      <c r="GU57" s="153"/>
      <c r="GV57" s="153"/>
      <c r="GW57" s="153"/>
      <c r="GX57" s="153"/>
      <c r="GY57" s="153"/>
      <c r="GZ57" s="153"/>
      <c r="HA57" s="153"/>
      <c r="HB57" s="153"/>
      <c r="HC57" s="153"/>
      <c r="HD57" s="153"/>
      <c r="HE57" s="153"/>
      <c r="HF57" s="153"/>
      <c r="HG57" s="153"/>
      <c r="HH57" s="153"/>
      <c r="HI57" s="153"/>
      <c r="HJ57" s="153"/>
      <c r="HK57" s="153"/>
      <c r="HL57" s="153"/>
      <c r="HM57" s="153"/>
      <c r="HN57" s="153"/>
      <c r="HO57" s="153"/>
      <c r="HP57" s="153"/>
      <c r="HQ57" s="153"/>
      <c r="HR57" s="153"/>
      <c r="HS57" s="153"/>
      <c r="HT57" s="153"/>
      <c r="HU57" s="153"/>
      <c r="HV57" s="153"/>
      <c r="HW57" s="153"/>
      <c r="HX57" s="153"/>
      <c r="HY57" s="153"/>
      <c r="HZ57" s="153"/>
      <c r="IA57" s="153"/>
      <c r="IB57" s="153"/>
      <c r="IC57" s="153"/>
      <c r="ID57" s="153"/>
      <c r="IE57" s="153"/>
      <c r="IF57" s="153"/>
      <c r="IG57" s="153"/>
      <c r="IH57" s="153"/>
      <c r="II57" s="153"/>
      <c r="IJ57" s="153"/>
      <c r="IK57" s="153"/>
      <c r="IL57" s="153"/>
      <c r="IM57" s="153"/>
      <c r="IN57" s="153"/>
      <c r="IO57" s="153"/>
      <c r="IP57" s="153"/>
      <c r="IQ57" s="153"/>
      <c r="IR57" s="153"/>
      <c r="IS57" s="153"/>
      <c r="IT57" s="153"/>
      <c r="IU57" s="153"/>
      <c r="IV57" s="153"/>
      <c r="IW57" s="153"/>
      <c r="IX57" s="153"/>
      <c r="IY57" s="153"/>
      <c r="IZ57" s="153"/>
    </row>
    <row r="58" spans="1:260" ht="15" customHeight="1" x14ac:dyDescent="0.2">
      <c r="A58" s="174" t="s">
        <v>329</v>
      </c>
      <c r="B58" s="174"/>
      <c r="C58" s="173"/>
      <c r="D58" s="182" t="s">
        <v>417</v>
      </c>
      <c r="F58" s="173">
        <v>50</v>
      </c>
      <c r="G58" s="174" t="s">
        <v>74</v>
      </c>
      <c r="H58" s="160">
        <v>0</v>
      </c>
      <c r="I58" s="161"/>
      <c r="J58" s="173"/>
      <c r="K58" s="171">
        <f t="shared" ref="K58:K81" si="3">H58*F58</f>
        <v>0</v>
      </c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  <c r="BJ58" s="153"/>
      <c r="BK58" s="153"/>
      <c r="BL58" s="153"/>
      <c r="BM58" s="153"/>
      <c r="BN58" s="153"/>
      <c r="BO58" s="153"/>
      <c r="BP58" s="153"/>
      <c r="BQ58" s="153"/>
      <c r="BR58" s="153"/>
      <c r="BS58" s="153"/>
      <c r="BT58" s="153"/>
      <c r="BU58" s="153"/>
      <c r="BV58" s="153"/>
      <c r="BW58" s="153"/>
      <c r="BX58" s="153"/>
      <c r="BY58" s="153"/>
      <c r="BZ58" s="153"/>
      <c r="CA58" s="153"/>
      <c r="CB58" s="153"/>
      <c r="CC58" s="153"/>
      <c r="CD58" s="153"/>
      <c r="CE58" s="153"/>
      <c r="CF58" s="153"/>
      <c r="CG58" s="153"/>
      <c r="CH58" s="153"/>
      <c r="CI58" s="153"/>
      <c r="CJ58" s="153"/>
      <c r="CK58" s="153"/>
      <c r="CL58" s="153"/>
      <c r="CM58" s="153"/>
      <c r="CN58" s="153"/>
      <c r="CO58" s="153"/>
      <c r="CP58" s="153"/>
      <c r="CQ58" s="153"/>
      <c r="CR58" s="153"/>
      <c r="CS58" s="153"/>
      <c r="CT58" s="153"/>
      <c r="CU58" s="153"/>
      <c r="CV58" s="153"/>
      <c r="CW58" s="153"/>
      <c r="CX58" s="153"/>
      <c r="CY58" s="153"/>
      <c r="CZ58" s="153"/>
      <c r="DA58" s="153"/>
      <c r="DB58" s="153"/>
      <c r="DC58" s="153"/>
      <c r="DD58" s="153"/>
      <c r="DE58" s="153"/>
      <c r="DF58" s="153"/>
      <c r="DG58" s="153"/>
      <c r="DH58" s="153"/>
      <c r="DI58" s="153"/>
      <c r="DJ58" s="153"/>
      <c r="DK58" s="153"/>
      <c r="DL58" s="153"/>
      <c r="DM58" s="153"/>
      <c r="DN58" s="153"/>
      <c r="DO58" s="153"/>
      <c r="DP58" s="153"/>
      <c r="DQ58" s="153"/>
      <c r="DR58" s="153"/>
      <c r="DS58" s="153"/>
      <c r="DT58" s="153"/>
      <c r="DU58" s="153"/>
      <c r="DV58" s="153"/>
      <c r="DW58" s="153"/>
      <c r="DX58" s="153"/>
      <c r="DY58" s="153"/>
      <c r="DZ58" s="153"/>
      <c r="EA58" s="153"/>
      <c r="EB58" s="153"/>
      <c r="EC58" s="153"/>
      <c r="ED58" s="153"/>
      <c r="EE58" s="153"/>
      <c r="EF58" s="153"/>
      <c r="EG58" s="153"/>
      <c r="EH58" s="153"/>
      <c r="EI58" s="153"/>
      <c r="EJ58" s="153"/>
      <c r="EK58" s="153"/>
      <c r="EL58" s="153"/>
      <c r="EM58" s="153"/>
      <c r="EN58" s="153"/>
      <c r="EO58" s="153"/>
      <c r="EP58" s="153"/>
      <c r="EQ58" s="153"/>
      <c r="ER58" s="153"/>
      <c r="ES58" s="153"/>
      <c r="ET58" s="153"/>
      <c r="EU58" s="153"/>
      <c r="EV58" s="153"/>
      <c r="EW58" s="153"/>
      <c r="EX58" s="153"/>
      <c r="EY58" s="153"/>
      <c r="EZ58" s="153"/>
      <c r="FA58" s="153"/>
      <c r="FB58" s="153"/>
      <c r="FC58" s="153"/>
      <c r="FD58" s="153"/>
      <c r="FE58" s="153"/>
      <c r="FF58" s="153"/>
      <c r="FG58" s="153"/>
      <c r="FH58" s="153"/>
      <c r="FI58" s="153"/>
      <c r="FJ58" s="153"/>
      <c r="FK58" s="153"/>
      <c r="FL58" s="153"/>
      <c r="FM58" s="153"/>
      <c r="FN58" s="153"/>
      <c r="FO58" s="153"/>
      <c r="FP58" s="153"/>
      <c r="FQ58" s="153"/>
      <c r="FR58" s="153"/>
      <c r="FS58" s="153"/>
      <c r="FT58" s="153"/>
      <c r="FU58" s="153"/>
      <c r="FV58" s="153"/>
      <c r="FW58" s="153"/>
      <c r="FX58" s="153"/>
      <c r="FY58" s="153"/>
      <c r="FZ58" s="153"/>
      <c r="GA58" s="153"/>
      <c r="GB58" s="153"/>
      <c r="GC58" s="153"/>
      <c r="GD58" s="153"/>
      <c r="GE58" s="153"/>
      <c r="GF58" s="153"/>
      <c r="GG58" s="153"/>
      <c r="GH58" s="153"/>
      <c r="GI58" s="153"/>
      <c r="GJ58" s="153"/>
      <c r="GK58" s="153"/>
      <c r="GL58" s="153"/>
      <c r="GM58" s="153"/>
      <c r="GN58" s="153"/>
      <c r="GO58" s="153"/>
      <c r="GP58" s="153"/>
      <c r="GQ58" s="153"/>
      <c r="GR58" s="153"/>
      <c r="GS58" s="153"/>
      <c r="GT58" s="153"/>
      <c r="GU58" s="153"/>
      <c r="GV58" s="153"/>
      <c r="GW58" s="153"/>
      <c r="GX58" s="153"/>
      <c r="GY58" s="153"/>
      <c r="GZ58" s="153"/>
      <c r="HA58" s="153"/>
      <c r="HB58" s="153"/>
      <c r="HC58" s="153"/>
      <c r="HD58" s="153"/>
      <c r="HE58" s="153"/>
      <c r="HF58" s="153"/>
      <c r="HG58" s="153"/>
      <c r="HH58" s="153"/>
      <c r="HI58" s="153"/>
      <c r="HJ58" s="153"/>
      <c r="HK58" s="153"/>
      <c r="HL58" s="153"/>
      <c r="HM58" s="153"/>
      <c r="HN58" s="153"/>
      <c r="HO58" s="153"/>
      <c r="HP58" s="153"/>
      <c r="HQ58" s="153"/>
      <c r="HR58" s="153"/>
      <c r="HS58" s="153"/>
      <c r="HT58" s="153"/>
      <c r="HU58" s="153"/>
      <c r="HV58" s="153"/>
      <c r="HW58" s="153"/>
      <c r="HX58" s="153"/>
      <c r="HY58" s="153"/>
      <c r="HZ58" s="153"/>
      <c r="IA58" s="153"/>
      <c r="IB58" s="153"/>
      <c r="IC58" s="153"/>
      <c r="ID58" s="153"/>
      <c r="IE58" s="153"/>
      <c r="IF58" s="153"/>
      <c r="IG58" s="153"/>
      <c r="IH58" s="153"/>
      <c r="II58" s="153"/>
      <c r="IJ58" s="153"/>
      <c r="IK58" s="153"/>
      <c r="IL58" s="153"/>
      <c r="IM58" s="153"/>
      <c r="IN58" s="153"/>
      <c r="IO58" s="153"/>
      <c r="IP58" s="153"/>
      <c r="IQ58" s="153"/>
      <c r="IR58" s="153"/>
      <c r="IS58" s="153"/>
      <c r="IT58" s="153"/>
      <c r="IU58" s="153"/>
      <c r="IV58" s="153"/>
      <c r="IW58" s="153"/>
      <c r="IX58" s="153"/>
      <c r="IY58" s="153"/>
      <c r="IZ58" s="153"/>
    </row>
    <row r="59" spans="1:260" ht="15" customHeight="1" x14ac:dyDescent="0.2">
      <c r="A59" s="174" t="s">
        <v>331</v>
      </c>
      <c r="B59" s="174"/>
      <c r="C59" s="173"/>
      <c r="D59" s="182" t="s">
        <v>418</v>
      </c>
      <c r="F59" s="173">
        <v>50</v>
      </c>
      <c r="G59" s="174" t="s">
        <v>74</v>
      </c>
      <c r="H59" s="160">
        <v>0</v>
      </c>
      <c r="I59" s="161"/>
      <c r="J59" s="173"/>
      <c r="K59" s="171">
        <f t="shared" si="3"/>
        <v>0</v>
      </c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  <c r="BJ59" s="153"/>
      <c r="BK59" s="153"/>
      <c r="BL59" s="153"/>
      <c r="BM59" s="153"/>
      <c r="BN59" s="153"/>
      <c r="BO59" s="153"/>
      <c r="BP59" s="153"/>
      <c r="BQ59" s="153"/>
      <c r="BR59" s="153"/>
      <c r="BS59" s="153"/>
      <c r="BT59" s="153"/>
      <c r="BU59" s="153"/>
      <c r="BV59" s="153"/>
      <c r="BW59" s="153"/>
      <c r="BX59" s="153"/>
      <c r="BY59" s="153"/>
      <c r="BZ59" s="153"/>
      <c r="CA59" s="153"/>
      <c r="CB59" s="153"/>
      <c r="CC59" s="153"/>
      <c r="CD59" s="153"/>
      <c r="CE59" s="153"/>
      <c r="CF59" s="153"/>
      <c r="CG59" s="153"/>
      <c r="CH59" s="153"/>
      <c r="CI59" s="153"/>
      <c r="CJ59" s="153"/>
      <c r="CK59" s="153"/>
      <c r="CL59" s="153"/>
      <c r="CM59" s="153"/>
      <c r="CN59" s="153"/>
      <c r="CO59" s="153"/>
      <c r="CP59" s="153"/>
      <c r="CQ59" s="153"/>
      <c r="CR59" s="153"/>
      <c r="CS59" s="153"/>
      <c r="CT59" s="153"/>
      <c r="CU59" s="153"/>
      <c r="CV59" s="153"/>
      <c r="CW59" s="153"/>
      <c r="CX59" s="153"/>
      <c r="CY59" s="153"/>
      <c r="CZ59" s="153"/>
      <c r="DA59" s="153"/>
      <c r="DB59" s="153"/>
      <c r="DC59" s="153"/>
      <c r="DD59" s="153"/>
      <c r="DE59" s="153"/>
      <c r="DF59" s="153"/>
      <c r="DG59" s="153"/>
      <c r="DH59" s="153"/>
      <c r="DI59" s="153"/>
      <c r="DJ59" s="153"/>
      <c r="DK59" s="153"/>
      <c r="DL59" s="153"/>
      <c r="DM59" s="153"/>
      <c r="DN59" s="153"/>
      <c r="DO59" s="153"/>
      <c r="DP59" s="153"/>
      <c r="DQ59" s="153"/>
      <c r="DR59" s="153"/>
      <c r="DS59" s="153"/>
      <c r="DT59" s="153"/>
      <c r="DU59" s="153"/>
      <c r="DV59" s="153"/>
      <c r="DW59" s="153"/>
      <c r="DX59" s="153"/>
      <c r="DY59" s="153"/>
      <c r="DZ59" s="153"/>
      <c r="EA59" s="153"/>
      <c r="EB59" s="153"/>
      <c r="EC59" s="153"/>
      <c r="ED59" s="153"/>
      <c r="EE59" s="153"/>
      <c r="EF59" s="153"/>
      <c r="EG59" s="153"/>
      <c r="EH59" s="153"/>
      <c r="EI59" s="153"/>
      <c r="EJ59" s="153"/>
      <c r="EK59" s="153"/>
      <c r="EL59" s="153"/>
      <c r="EM59" s="153"/>
      <c r="EN59" s="153"/>
      <c r="EO59" s="153"/>
      <c r="EP59" s="153"/>
      <c r="EQ59" s="153"/>
      <c r="ER59" s="153"/>
      <c r="ES59" s="153"/>
      <c r="ET59" s="153"/>
      <c r="EU59" s="153"/>
      <c r="EV59" s="153"/>
      <c r="EW59" s="153"/>
      <c r="EX59" s="153"/>
      <c r="EY59" s="153"/>
      <c r="EZ59" s="153"/>
      <c r="FA59" s="153"/>
      <c r="FB59" s="153"/>
      <c r="FC59" s="153"/>
      <c r="FD59" s="153"/>
      <c r="FE59" s="153"/>
      <c r="FF59" s="153"/>
      <c r="FG59" s="153"/>
      <c r="FH59" s="153"/>
      <c r="FI59" s="153"/>
      <c r="FJ59" s="153"/>
      <c r="FK59" s="153"/>
      <c r="FL59" s="153"/>
      <c r="FM59" s="153"/>
      <c r="FN59" s="153"/>
      <c r="FO59" s="153"/>
      <c r="FP59" s="153"/>
      <c r="FQ59" s="153"/>
      <c r="FR59" s="153"/>
      <c r="FS59" s="153"/>
      <c r="FT59" s="153"/>
      <c r="FU59" s="153"/>
      <c r="FV59" s="153"/>
      <c r="FW59" s="153"/>
      <c r="FX59" s="153"/>
      <c r="FY59" s="153"/>
      <c r="FZ59" s="153"/>
      <c r="GA59" s="153"/>
      <c r="GB59" s="153"/>
      <c r="GC59" s="153"/>
      <c r="GD59" s="153"/>
      <c r="GE59" s="153"/>
      <c r="GF59" s="153"/>
      <c r="GG59" s="153"/>
      <c r="GH59" s="153"/>
      <c r="GI59" s="153"/>
      <c r="GJ59" s="153"/>
      <c r="GK59" s="153"/>
      <c r="GL59" s="153"/>
      <c r="GM59" s="153"/>
      <c r="GN59" s="153"/>
      <c r="GO59" s="153"/>
      <c r="GP59" s="153"/>
      <c r="GQ59" s="153"/>
      <c r="GR59" s="153"/>
      <c r="GS59" s="153"/>
      <c r="GT59" s="153"/>
      <c r="GU59" s="153"/>
      <c r="GV59" s="153"/>
      <c r="GW59" s="153"/>
      <c r="GX59" s="153"/>
      <c r="GY59" s="153"/>
      <c r="GZ59" s="153"/>
      <c r="HA59" s="153"/>
      <c r="HB59" s="153"/>
      <c r="HC59" s="153"/>
      <c r="HD59" s="153"/>
      <c r="HE59" s="153"/>
      <c r="HF59" s="153"/>
      <c r="HG59" s="153"/>
      <c r="HH59" s="153"/>
      <c r="HI59" s="153"/>
      <c r="HJ59" s="153"/>
      <c r="HK59" s="153"/>
      <c r="HL59" s="153"/>
      <c r="HM59" s="153"/>
      <c r="HN59" s="153"/>
      <c r="HO59" s="153"/>
      <c r="HP59" s="153"/>
      <c r="HQ59" s="153"/>
      <c r="HR59" s="153"/>
      <c r="HS59" s="153"/>
      <c r="HT59" s="153"/>
      <c r="HU59" s="153"/>
      <c r="HV59" s="153"/>
      <c r="HW59" s="153"/>
      <c r="HX59" s="153"/>
      <c r="HY59" s="153"/>
      <c r="HZ59" s="153"/>
      <c r="IA59" s="153"/>
      <c r="IB59" s="153"/>
      <c r="IC59" s="153"/>
      <c r="ID59" s="153"/>
      <c r="IE59" s="153"/>
      <c r="IF59" s="153"/>
      <c r="IG59" s="153"/>
      <c r="IH59" s="153"/>
      <c r="II59" s="153"/>
      <c r="IJ59" s="153"/>
      <c r="IK59" s="153"/>
      <c r="IL59" s="153"/>
      <c r="IM59" s="153"/>
      <c r="IN59" s="153"/>
      <c r="IO59" s="153"/>
      <c r="IP59" s="153"/>
      <c r="IQ59" s="153"/>
      <c r="IR59" s="153"/>
      <c r="IS59" s="153"/>
      <c r="IT59" s="153"/>
      <c r="IU59" s="153"/>
      <c r="IV59" s="153"/>
      <c r="IW59" s="153"/>
      <c r="IX59" s="153"/>
      <c r="IY59" s="153"/>
      <c r="IZ59" s="153"/>
    </row>
    <row r="60" spans="1:260" ht="15" customHeight="1" x14ac:dyDescent="0.2">
      <c r="A60" s="174" t="s">
        <v>419</v>
      </c>
      <c r="B60" s="174"/>
      <c r="C60" s="173"/>
      <c r="D60" s="173" t="s">
        <v>420</v>
      </c>
      <c r="F60" s="173">
        <v>20</v>
      </c>
      <c r="G60" s="173" t="s">
        <v>74</v>
      </c>
      <c r="H60" s="160">
        <v>0</v>
      </c>
      <c r="I60" s="175"/>
      <c r="J60" s="173"/>
      <c r="K60" s="171">
        <f t="shared" si="3"/>
        <v>0</v>
      </c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3"/>
      <c r="BR60" s="153"/>
      <c r="BS60" s="153"/>
      <c r="BT60" s="153"/>
      <c r="BU60" s="153"/>
      <c r="BV60" s="153"/>
      <c r="BW60" s="153"/>
      <c r="BX60" s="153"/>
      <c r="BY60" s="153"/>
      <c r="BZ60" s="153"/>
      <c r="CA60" s="153"/>
      <c r="CB60" s="153"/>
      <c r="CC60" s="153"/>
      <c r="CD60" s="153"/>
      <c r="CE60" s="153"/>
      <c r="CF60" s="153"/>
      <c r="CG60" s="153"/>
      <c r="CH60" s="153"/>
      <c r="CI60" s="153"/>
      <c r="CJ60" s="153"/>
      <c r="CK60" s="153"/>
      <c r="CL60" s="153"/>
      <c r="CM60" s="153"/>
      <c r="CN60" s="153"/>
      <c r="CO60" s="153"/>
      <c r="CP60" s="153"/>
      <c r="CQ60" s="153"/>
      <c r="CR60" s="153"/>
      <c r="CS60" s="153"/>
      <c r="CT60" s="153"/>
      <c r="CU60" s="153"/>
      <c r="CV60" s="153"/>
      <c r="CW60" s="153"/>
      <c r="CX60" s="153"/>
      <c r="CY60" s="153"/>
      <c r="CZ60" s="153"/>
      <c r="DA60" s="153"/>
      <c r="DB60" s="153"/>
      <c r="DC60" s="153"/>
      <c r="DD60" s="153"/>
      <c r="DE60" s="153"/>
      <c r="DF60" s="153"/>
      <c r="DG60" s="153"/>
      <c r="DH60" s="153"/>
      <c r="DI60" s="153"/>
      <c r="DJ60" s="153"/>
      <c r="DK60" s="153"/>
      <c r="DL60" s="153"/>
      <c r="DM60" s="153"/>
      <c r="DN60" s="153"/>
      <c r="DO60" s="153"/>
      <c r="DP60" s="153"/>
      <c r="DQ60" s="153"/>
      <c r="DR60" s="153"/>
      <c r="DS60" s="153"/>
      <c r="DT60" s="153"/>
      <c r="DU60" s="153"/>
      <c r="DV60" s="153"/>
      <c r="DW60" s="153"/>
      <c r="DX60" s="153"/>
      <c r="DY60" s="153"/>
      <c r="DZ60" s="153"/>
      <c r="EA60" s="153"/>
      <c r="EB60" s="153"/>
      <c r="EC60" s="153"/>
      <c r="ED60" s="153"/>
      <c r="EE60" s="153"/>
      <c r="EF60" s="153"/>
      <c r="EG60" s="153"/>
      <c r="EH60" s="153"/>
      <c r="EI60" s="153"/>
      <c r="EJ60" s="153"/>
      <c r="EK60" s="153"/>
      <c r="EL60" s="153"/>
      <c r="EM60" s="153"/>
      <c r="EN60" s="153"/>
      <c r="EO60" s="153"/>
      <c r="EP60" s="153"/>
      <c r="EQ60" s="153"/>
      <c r="ER60" s="153"/>
      <c r="ES60" s="153"/>
      <c r="ET60" s="153"/>
      <c r="EU60" s="153"/>
      <c r="EV60" s="153"/>
      <c r="EW60" s="153"/>
      <c r="EX60" s="153"/>
      <c r="EY60" s="153"/>
      <c r="EZ60" s="153"/>
      <c r="FA60" s="153"/>
      <c r="FB60" s="153"/>
      <c r="FC60" s="153"/>
      <c r="FD60" s="153"/>
      <c r="FE60" s="153"/>
      <c r="FF60" s="153"/>
      <c r="FG60" s="153"/>
      <c r="FH60" s="153"/>
      <c r="FI60" s="153"/>
      <c r="FJ60" s="153"/>
      <c r="FK60" s="153"/>
      <c r="FL60" s="153"/>
      <c r="FM60" s="153"/>
      <c r="FN60" s="153"/>
      <c r="FO60" s="153"/>
      <c r="FP60" s="153"/>
      <c r="FQ60" s="153"/>
      <c r="FR60" s="153"/>
      <c r="FS60" s="153"/>
      <c r="FT60" s="153"/>
      <c r="FU60" s="153"/>
      <c r="FV60" s="153"/>
      <c r="FW60" s="153"/>
      <c r="FX60" s="153"/>
      <c r="FY60" s="153"/>
      <c r="FZ60" s="153"/>
      <c r="GA60" s="153"/>
      <c r="GB60" s="153"/>
      <c r="GC60" s="153"/>
      <c r="GD60" s="153"/>
      <c r="GE60" s="153"/>
      <c r="GF60" s="153"/>
      <c r="GG60" s="153"/>
      <c r="GH60" s="153"/>
      <c r="GI60" s="153"/>
      <c r="GJ60" s="153"/>
      <c r="GK60" s="153"/>
      <c r="GL60" s="153"/>
      <c r="GM60" s="153"/>
      <c r="GN60" s="153"/>
      <c r="GO60" s="153"/>
      <c r="GP60" s="153"/>
      <c r="GQ60" s="153"/>
      <c r="GR60" s="153"/>
      <c r="GS60" s="153"/>
      <c r="GT60" s="153"/>
      <c r="GU60" s="153"/>
      <c r="GV60" s="153"/>
      <c r="GW60" s="153"/>
      <c r="GX60" s="153"/>
      <c r="GY60" s="153"/>
      <c r="GZ60" s="153"/>
      <c r="HA60" s="153"/>
      <c r="HB60" s="153"/>
      <c r="HC60" s="153"/>
      <c r="HD60" s="153"/>
      <c r="HE60" s="153"/>
      <c r="HF60" s="153"/>
      <c r="HG60" s="153"/>
      <c r="HH60" s="153"/>
      <c r="HI60" s="153"/>
      <c r="HJ60" s="153"/>
      <c r="HK60" s="153"/>
      <c r="HL60" s="153"/>
      <c r="HM60" s="153"/>
      <c r="HN60" s="153"/>
      <c r="HO60" s="153"/>
      <c r="HP60" s="153"/>
      <c r="HQ60" s="153"/>
      <c r="HR60" s="153"/>
      <c r="HS60" s="153"/>
      <c r="HT60" s="153"/>
      <c r="HU60" s="153"/>
      <c r="HV60" s="153"/>
      <c r="HW60" s="153"/>
      <c r="HX60" s="153"/>
      <c r="HY60" s="153"/>
      <c r="HZ60" s="153"/>
      <c r="IA60" s="153"/>
      <c r="IB60" s="153"/>
      <c r="IC60" s="153"/>
      <c r="ID60" s="153"/>
      <c r="IE60" s="153"/>
      <c r="IF60" s="153"/>
      <c r="IG60" s="153"/>
      <c r="IH60" s="153"/>
      <c r="II60" s="153"/>
      <c r="IJ60" s="153"/>
      <c r="IK60" s="153"/>
      <c r="IL60" s="153"/>
      <c r="IM60" s="153"/>
      <c r="IN60" s="153"/>
      <c r="IO60" s="153"/>
      <c r="IP60" s="153"/>
      <c r="IQ60" s="153"/>
      <c r="IR60" s="153"/>
      <c r="IS60" s="153"/>
      <c r="IT60" s="153"/>
      <c r="IU60" s="153"/>
      <c r="IV60" s="153"/>
      <c r="IW60" s="153"/>
      <c r="IX60" s="153"/>
      <c r="IY60" s="153"/>
      <c r="IZ60" s="153"/>
    </row>
    <row r="61" spans="1:260" ht="15" customHeight="1" x14ac:dyDescent="0.2">
      <c r="A61" s="174"/>
      <c r="B61" s="174"/>
      <c r="C61" s="173"/>
      <c r="D61" s="173"/>
      <c r="F61" s="173"/>
      <c r="G61" s="173"/>
      <c r="H61" s="160"/>
      <c r="I61" s="175"/>
      <c r="J61" s="173"/>
      <c r="K61" s="171">
        <f t="shared" si="3"/>
        <v>0</v>
      </c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  <c r="BI61" s="153"/>
      <c r="BJ61" s="153"/>
      <c r="BK61" s="153"/>
      <c r="BL61" s="153"/>
      <c r="BM61" s="153"/>
      <c r="BN61" s="153"/>
      <c r="BO61" s="153"/>
      <c r="BP61" s="153"/>
      <c r="BQ61" s="153"/>
      <c r="BR61" s="153"/>
      <c r="BS61" s="153"/>
      <c r="BT61" s="153"/>
      <c r="BU61" s="153"/>
      <c r="BV61" s="153"/>
      <c r="BW61" s="153"/>
      <c r="BX61" s="153"/>
      <c r="BY61" s="153"/>
      <c r="BZ61" s="153"/>
      <c r="CA61" s="153"/>
      <c r="CB61" s="153"/>
      <c r="CC61" s="153"/>
      <c r="CD61" s="153"/>
      <c r="CE61" s="153"/>
      <c r="CF61" s="153"/>
      <c r="CG61" s="153"/>
      <c r="CH61" s="153"/>
      <c r="CI61" s="153"/>
      <c r="CJ61" s="153"/>
      <c r="CK61" s="153"/>
      <c r="CL61" s="153"/>
      <c r="CM61" s="153"/>
      <c r="CN61" s="153"/>
      <c r="CO61" s="153"/>
      <c r="CP61" s="153"/>
      <c r="CQ61" s="153"/>
      <c r="CR61" s="153"/>
      <c r="CS61" s="153"/>
      <c r="CT61" s="153"/>
      <c r="CU61" s="153"/>
      <c r="CV61" s="153"/>
      <c r="CW61" s="153"/>
      <c r="CX61" s="153"/>
      <c r="CY61" s="153"/>
      <c r="CZ61" s="153"/>
      <c r="DA61" s="153"/>
      <c r="DB61" s="153"/>
      <c r="DC61" s="153"/>
      <c r="DD61" s="153"/>
      <c r="DE61" s="153"/>
      <c r="DF61" s="153"/>
      <c r="DG61" s="153"/>
      <c r="DH61" s="153"/>
      <c r="DI61" s="153"/>
      <c r="DJ61" s="153"/>
      <c r="DK61" s="153"/>
      <c r="DL61" s="153"/>
      <c r="DM61" s="153"/>
      <c r="DN61" s="153"/>
      <c r="DO61" s="153"/>
      <c r="DP61" s="153"/>
      <c r="DQ61" s="153"/>
      <c r="DR61" s="153"/>
      <c r="DS61" s="153"/>
      <c r="DT61" s="153"/>
      <c r="DU61" s="153"/>
      <c r="DV61" s="153"/>
      <c r="DW61" s="153"/>
      <c r="DX61" s="153"/>
      <c r="DY61" s="153"/>
      <c r="DZ61" s="153"/>
      <c r="EA61" s="153"/>
      <c r="EB61" s="153"/>
      <c r="EC61" s="153"/>
      <c r="ED61" s="153"/>
      <c r="EE61" s="153"/>
      <c r="EF61" s="153"/>
      <c r="EG61" s="153"/>
      <c r="EH61" s="153"/>
      <c r="EI61" s="153"/>
      <c r="EJ61" s="153"/>
      <c r="EK61" s="153"/>
      <c r="EL61" s="153"/>
      <c r="EM61" s="153"/>
      <c r="EN61" s="153"/>
      <c r="EO61" s="153"/>
      <c r="EP61" s="153"/>
      <c r="EQ61" s="153"/>
      <c r="ER61" s="153"/>
      <c r="ES61" s="153"/>
      <c r="ET61" s="153"/>
      <c r="EU61" s="153"/>
      <c r="EV61" s="153"/>
      <c r="EW61" s="153"/>
      <c r="EX61" s="153"/>
      <c r="EY61" s="153"/>
      <c r="EZ61" s="153"/>
      <c r="FA61" s="153"/>
      <c r="FB61" s="153"/>
      <c r="FC61" s="153"/>
      <c r="FD61" s="153"/>
      <c r="FE61" s="153"/>
      <c r="FF61" s="153"/>
      <c r="FG61" s="153"/>
      <c r="FH61" s="153"/>
      <c r="FI61" s="153"/>
      <c r="FJ61" s="153"/>
      <c r="FK61" s="153"/>
      <c r="FL61" s="153"/>
      <c r="FM61" s="153"/>
      <c r="FN61" s="153"/>
      <c r="FO61" s="153"/>
      <c r="FP61" s="153"/>
      <c r="FQ61" s="153"/>
      <c r="FR61" s="153"/>
      <c r="FS61" s="153"/>
      <c r="FT61" s="153"/>
      <c r="FU61" s="153"/>
      <c r="FV61" s="153"/>
      <c r="FW61" s="153"/>
      <c r="FX61" s="153"/>
      <c r="FY61" s="153"/>
      <c r="FZ61" s="153"/>
      <c r="GA61" s="153"/>
      <c r="GB61" s="153"/>
      <c r="GC61" s="153"/>
      <c r="GD61" s="153"/>
      <c r="GE61" s="153"/>
      <c r="GF61" s="153"/>
      <c r="GG61" s="153"/>
      <c r="GH61" s="153"/>
      <c r="GI61" s="153"/>
      <c r="GJ61" s="153"/>
      <c r="GK61" s="153"/>
      <c r="GL61" s="153"/>
      <c r="GM61" s="153"/>
      <c r="GN61" s="153"/>
      <c r="GO61" s="153"/>
      <c r="GP61" s="153"/>
      <c r="GQ61" s="153"/>
      <c r="GR61" s="153"/>
      <c r="GS61" s="153"/>
      <c r="GT61" s="153"/>
      <c r="GU61" s="153"/>
      <c r="GV61" s="153"/>
      <c r="GW61" s="153"/>
      <c r="GX61" s="153"/>
      <c r="GY61" s="153"/>
      <c r="GZ61" s="153"/>
      <c r="HA61" s="153"/>
      <c r="HB61" s="153"/>
      <c r="HC61" s="153"/>
      <c r="HD61" s="153"/>
      <c r="HE61" s="153"/>
      <c r="HF61" s="153"/>
      <c r="HG61" s="153"/>
      <c r="HH61" s="153"/>
      <c r="HI61" s="153"/>
      <c r="HJ61" s="153"/>
      <c r="HK61" s="153"/>
      <c r="HL61" s="153"/>
      <c r="HM61" s="153"/>
      <c r="HN61" s="153"/>
      <c r="HO61" s="153"/>
      <c r="HP61" s="153"/>
      <c r="HQ61" s="153"/>
      <c r="HR61" s="153"/>
      <c r="HS61" s="153"/>
      <c r="HT61" s="153"/>
      <c r="HU61" s="153"/>
      <c r="HV61" s="153"/>
      <c r="HW61" s="153"/>
      <c r="HX61" s="153"/>
      <c r="HY61" s="153"/>
      <c r="HZ61" s="153"/>
      <c r="IA61" s="153"/>
      <c r="IB61" s="153"/>
      <c r="IC61" s="153"/>
      <c r="ID61" s="153"/>
      <c r="IE61" s="153"/>
      <c r="IF61" s="153"/>
      <c r="IG61" s="153"/>
      <c r="IH61" s="153"/>
      <c r="II61" s="153"/>
      <c r="IJ61" s="153"/>
      <c r="IK61" s="153"/>
      <c r="IL61" s="153"/>
      <c r="IM61" s="153"/>
      <c r="IN61" s="153"/>
      <c r="IO61" s="153"/>
      <c r="IP61" s="153"/>
      <c r="IQ61" s="153"/>
      <c r="IR61" s="153"/>
      <c r="IS61" s="153"/>
      <c r="IT61" s="153"/>
      <c r="IU61" s="153"/>
      <c r="IV61" s="153"/>
      <c r="IW61" s="153"/>
      <c r="IX61" s="153"/>
      <c r="IY61" s="153"/>
      <c r="IZ61" s="153"/>
    </row>
    <row r="62" spans="1:260" ht="15" customHeight="1" x14ac:dyDescent="0.2">
      <c r="A62" s="174" t="s">
        <v>421</v>
      </c>
      <c r="B62" s="174"/>
      <c r="C62" s="173"/>
      <c r="D62" s="51" t="s">
        <v>361</v>
      </c>
      <c r="E62" s="7"/>
      <c r="F62" s="51">
        <v>50</v>
      </c>
      <c r="G62" s="156" t="s">
        <v>362</v>
      </c>
      <c r="H62" s="160">
        <v>0</v>
      </c>
      <c r="I62" s="163"/>
      <c r="K62" s="171">
        <f t="shared" si="3"/>
        <v>0</v>
      </c>
    </row>
    <row r="63" spans="1:260" ht="15" customHeight="1" x14ac:dyDescent="0.2">
      <c r="A63" s="174" t="s">
        <v>422</v>
      </c>
      <c r="D63" s="51" t="s">
        <v>365</v>
      </c>
      <c r="E63" s="7"/>
      <c r="F63" s="51">
        <v>20</v>
      </c>
      <c r="G63" s="156" t="s">
        <v>362</v>
      </c>
      <c r="H63" s="160">
        <v>0</v>
      </c>
      <c r="K63" s="171">
        <f t="shared" si="3"/>
        <v>0</v>
      </c>
    </row>
    <row r="64" spans="1:260" ht="15" customHeight="1" x14ac:dyDescent="0.2">
      <c r="A64" s="174" t="s">
        <v>423</v>
      </c>
      <c r="D64" s="51" t="s">
        <v>368</v>
      </c>
      <c r="E64" s="7"/>
      <c r="F64" s="51">
        <v>5</v>
      </c>
      <c r="G64" s="156" t="s">
        <v>350</v>
      </c>
      <c r="H64" s="160">
        <v>0</v>
      </c>
      <c r="K64" s="171">
        <f t="shared" si="3"/>
        <v>0</v>
      </c>
    </row>
    <row r="65" spans="1:11" ht="15" customHeight="1" x14ac:dyDescent="0.2">
      <c r="A65" s="174" t="s">
        <v>424</v>
      </c>
      <c r="D65" s="51" t="s">
        <v>371</v>
      </c>
      <c r="E65" s="7"/>
      <c r="F65" s="51">
        <v>5</v>
      </c>
      <c r="G65" s="156" t="s">
        <v>350</v>
      </c>
      <c r="H65" s="160">
        <v>0</v>
      </c>
      <c r="K65" s="171">
        <f t="shared" si="3"/>
        <v>0</v>
      </c>
    </row>
    <row r="66" spans="1:11" ht="15" customHeight="1" x14ac:dyDescent="0.2">
      <c r="A66" s="174" t="s">
        <v>425</v>
      </c>
      <c r="D66" s="51" t="s">
        <v>374</v>
      </c>
      <c r="E66" s="7"/>
      <c r="F66" s="51">
        <v>5</v>
      </c>
      <c r="G66" s="156" t="s">
        <v>350</v>
      </c>
      <c r="H66" s="160">
        <v>0</v>
      </c>
      <c r="K66" s="171">
        <f t="shared" si="3"/>
        <v>0</v>
      </c>
    </row>
    <row r="67" spans="1:11" ht="15" customHeight="1" x14ac:dyDescent="0.2">
      <c r="A67" s="174" t="s">
        <v>426</v>
      </c>
      <c r="D67" s="51" t="s">
        <v>377</v>
      </c>
      <c r="E67" s="7"/>
      <c r="F67" s="51">
        <v>5</v>
      </c>
      <c r="G67" s="156" t="s">
        <v>350</v>
      </c>
      <c r="H67" s="160">
        <v>0</v>
      </c>
      <c r="K67" s="171">
        <f t="shared" si="3"/>
        <v>0</v>
      </c>
    </row>
    <row r="68" spans="1:11" ht="15" customHeight="1" x14ac:dyDescent="0.2">
      <c r="A68" s="174" t="s">
        <v>427</v>
      </c>
      <c r="D68" s="51" t="s">
        <v>380</v>
      </c>
      <c r="E68" s="7"/>
      <c r="F68" s="51">
        <v>5</v>
      </c>
      <c r="G68" s="156" t="s">
        <v>350</v>
      </c>
      <c r="H68" s="160">
        <v>0</v>
      </c>
      <c r="K68" s="171">
        <f t="shared" si="3"/>
        <v>0</v>
      </c>
    </row>
    <row r="69" spans="1:11" ht="15" customHeight="1" x14ac:dyDescent="0.2">
      <c r="A69" s="174" t="s">
        <v>428</v>
      </c>
      <c r="D69" s="51" t="s">
        <v>383</v>
      </c>
      <c r="E69" s="7"/>
      <c r="F69" s="51">
        <v>5</v>
      </c>
      <c r="G69" s="156" t="s">
        <v>350</v>
      </c>
      <c r="H69" s="160">
        <v>0</v>
      </c>
      <c r="K69" s="171">
        <f t="shared" si="3"/>
        <v>0</v>
      </c>
    </row>
    <row r="70" spans="1:11" ht="15" customHeight="1" x14ac:dyDescent="0.2">
      <c r="D70" s="183" t="s">
        <v>429</v>
      </c>
      <c r="E70" s="153"/>
      <c r="F70" s="159"/>
      <c r="G70" s="156"/>
      <c r="H70" s="160">
        <v>0</v>
      </c>
      <c r="K70" s="171">
        <f t="shared" si="3"/>
        <v>0</v>
      </c>
    </row>
    <row r="71" spans="1:11" ht="15" customHeight="1" x14ac:dyDescent="0.2">
      <c r="A71" s="174" t="s">
        <v>428</v>
      </c>
      <c r="D71" s="182" t="s">
        <v>392</v>
      </c>
      <c r="F71" s="185">
        <v>0.5</v>
      </c>
      <c r="G71" s="174" t="s">
        <v>430</v>
      </c>
      <c r="H71" s="160">
        <v>0</v>
      </c>
      <c r="K71" s="171">
        <f t="shared" si="3"/>
        <v>0</v>
      </c>
    </row>
    <row r="72" spans="1:11" ht="15" customHeight="1" x14ac:dyDescent="0.2">
      <c r="A72" s="174" t="s">
        <v>431</v>
      </c>
      <c r="D72" s="172" t="s">
        <v>394</v>
      </c>
      <c r="F72" s="185">
        <v>0.5</v>
      </c>
      <c r="G72" s="174" t="s">
        <v>430</v>
      </c>
      <c r="H72" s="160">
        <v>0</v>
      </c>
      <c r="K72" s="171">
        <f t="shared" si="3"/>
        <v>0</v>
      </c>
    </row>
    <row r="73" spans="1:11" ht="15" customHeight="1" x14ac:dyDescent="0.2">
      <c r="A73" s="174" t="s">
        <v>432</v>
      </c>
      <c r="D73" s="173" t="s">
        <v>396</v>
      </c>
      <c r="F73" s="185">
        <v>0.5</v>
      </c>
      <c r="G73" s="174" t="s">
        <v>430</v>
      </c>
      <c r="H73" s="160">
        <v>0</v>
      </c>
      <c r="K73" s="171">
        <f t="shared" si="3"/>
        <v>0</v>
      </c>
    </row>
    <row r="74" spans="1:11" ht="15" customHeight="1" x14ac:dyDescent="0.2">
      <c r="A74" s="174" t="s">
        <v>433</v>
      </c>
      <c r="D74" s="173" t="s">
        <v>398</v>
      </c>
      <c r="F74" s="185">
        <v>0.5</v>
      </c>
      <c r="G74" s="174" t="s">
        <v>430</v>
      </c>
      <c r="H74" s="160">
        <v>0</v>
      </c>
      <c r="K74" s="171">
        <f t="shared" si="3"/>
        <v>0</v>
      </c>
    </row>
    <row r="75" spans="1:11" ht="15" customHeight="1" x14ac:dyDescent="0.2">
      <c r="A75" s="174" t="s">
        <v>434</v>
      </c>
      <c r="D75" s="173" t="s">
        <v>400</v>
      </c>
      <c r="F75" s="185">
        <v>0.5</v>
      </c>
      <c r="G75" s="174" t="s">
        <v>430</v>
      </c>
      <c r="H75" s="160">
        <v>0</v>
      </c>
      <c r="K75" s="171">
        <f t="shared" si="3"/>
        <v>0</v>
      </c>
    </row>
    <row r="76" spans="1:11" ht="15" customHeight="1" x14ac:dyDescent="0.2">
      <c r="D76" s="183" t="s">
        <v>402</v>
      </c>
      <c r="G76" s="174"/>
      <c r="H76" s="160"/>
      <c r="K76" s="171">
        <f t="shared" si="3"/>
        <v>0</v>
      </c>
    </row>
    <row r="77" spans="1:11" ht="15" customHeight="1" x14ac:dyDescent="0.2">
      <c r="A77" s="174" t="s">
        <v>435</v>
      </c>
      <c r="D77" s="173" t="s">
        <v>392</v>
      </c>
      <c r="F77" s="185">
        <v>0.5</v>
      </c>
      <c r="G77" s="174" t="s">
        <v>430</v>
      </c>
      <c r="H77" s="160">
        <v>0</v>
      </c>
      <c r="K77" s="171">
        <f t="shared" si="3"/>
        <v>0</v>
      </c>
    </row>
    <row r="78" spans="1:11" ht="15" customHeight="1" x14ac:dyDescent="0.2">
      <c r="A78" s="174" t="s">
        <v>436</v>
      </c>
      <c r="D78" s="173" t="s">
        <v>394</v>
      </c>
      <c r="F78" s="185">
        <v>0.5</v>
      </c>
      <c r="G78" s="174" t="s">
        <v>430</v>
      </c>
      <c r="H78" s="160">
        <v>0</v>
      </c>
      <c r="K78" s="171">
        <f t="shared" si="3"/>
        <v>0</v>
      </c>
    </row>
    <row r="79" spans="1:11" ht="15" customHeight="1" x14ac:dyDescent="0.2">
      <c r="A79" s="174" t="s">
        <v>437</v>
      </c>
      <c r="D79" s="173" t="s">
        <v>396</v>
      </c>
      <c r="F79" s="185">
        <v>0.5</v>
      </c>
      <c r="G79" s="174" t="s">
        <v>430</v>
      </c>
      <c r="H79" s="160">
        <v>0</v>
      </c>
      <c r="K79" s="171">
        <f t="shared" si="3"/>
        <v>0</v>
      </c>
    </row>
    <row r="80" spans="1:11" ht="15" customHeight="1" x14ac:dyDescent="0.2">
      <c r="A80" s="174" t="s">
        <v>438</v>
      </c>
      <c r="D80" s="173" t="s">
        <v>398</v>
      </c>
      <c r="F80" s="185">
        <v>0.5</v>
      </c>
      <c r="G80" s="174" t="s">
        <v>430</v>
      </c>
      <c r="H80" s="160">
        <v>0</v>
      </c>
      <c r="K80" s="171">
        <f t="shared" si="3"/>
        <v>0</v>
      </c>
    </row>
    <row r="81" spans="1:11" ht="15" customHeight="1" x14ac:dyDescent="0.2">
      <c r="A81" s="174" t="s">
        <v>439</v>
      </c>
      <c r="D81" s="173" t="s">
        <v>408</v>
      </c>
      <c r="F81" s="185">
        <v>0.5</v>
      </c>
      <c r="G81" s="174" t="s">
        <v>430</v>
      </c>
      <c r="H81" s="160">
        <v>0</v>
      </c>
      <c r="K81" s="171">
        <f t="shared" si="3"/>
        <v>0</v>
      </c>
    </row>
    <row r="82" spans="1:11" ht="15" customHeight="1" x14ac:dyDescent="0.2">
      <c r="D82" s="182"/>
      <c r="G82" s="174"/>
    </row>
    <row r="83" spans="1:11" ht="15" customHeight="1" x14ac:dyDescent="0.2">
      <c r="D83" s="268" t="s">
        <v>48</v>
      </c>
      <c r="K83" s="164">
        <f>SUM(K57:K81)</f>
        <v>0</v>
      </c>
    </row>
    <row r="84" spans="1:11" ht="15" customHeight="1" x14ac:dyDescent="0.2">
      <c r="K84" s="154"/>
    </row>
  </sheetData>
  <mergeCells count="1">
    <mergeCell ref="A1:D2"/>
  </mergeCells>
  <phoneticPr fontId="17" type="noConversion"/>
  <pageMargins left="0.55118110236220474" right="0.23622047244094488" top="0.94488188976377951" bottom="0.74803149606299213" header="0.31496062992125984" footer="0.31496062992125984"/>
  <pageSetup paperSize="8" scale="59" orientation="landscape" r:id="rId1"/>
  <headerFooter>
    <oddHeader>&amp;LHovedentreprise
Tilbudsliste&amp;C Palægaragerne&amp;RDato:.05.03.2024</oddHeader>
    <oddFooter>&amp;R&amp;10 side &amp;P af &amp;N</oddFooter>
  </headerFooter>
  <rowBreaks count="1" manualBreakCount="1">
    <brk id="55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2B24C8CBBFA94390E9B306087E0F9A" ma:contentTypeVersion="14" ma:contentTypeDescription="Opret et nyt dokument." ma:contentTypeScope="" ma:versionID="9f3f06f37983d93edc82e6bf65ab46d5">
  <xsd:schema xmlns:xsd="http://www.w3.org/2001/XMLSchema" xmlns:xs="http://www.w3.org/2001/XMLSchema" xmlns:p="http://schemas.microsoft.com/office/2006/metadata/properties" xmlns:ns2="d8c6e327-c2c1-451d-b351-005638badcfb" xmlns:ns3="bc4d6a7a-5070-461e-afdf-9b839faaad46" targetNamespace="http://schemas.microsoft.com/office/2006/metadata/properties" ma:root="true" ma:fieldsID="e8b816b6267e120c9cdc615a7466f50d" ns2:_="" ns3:_="">
    <xsd:import namespace="d8c6e327-c2c1-451d-b351-005638badcfb"/>
    <xsd:import namespace="bc4d6a7a-5070-461e-afdf-9b839faaad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c6e327-c2c1-451d-b351-005638badc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ledmærker" ma:readOnly="false" ma:fieldId="{5cf76f15-5ced-4ddc-b409-7134ff3c332f}" ma:taxonomyMulti="true" ma:sspId="008488ba-d1d3-4e07-be88-edc17c9944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d6a7a-5070-461e-afdf-9b839faaad4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a890952-ef9e-45bf-aa1a-929c5cf5b997}" ma:internalName="TaxCatchAll" ma:showField="CatchAllData" ma:web="bc4d6a7a-5070-461e-afdf-9b839faaad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c4d6a7a-5070-461e-afdf-9b839faaad46">
      <UserInfo>
        <DisplayName>SJPE - Steen J. Petersen</DisplayName>
        <AccountId>24</AccountId>
        <AccountType/>
      </UserInfo>
      <UserInfo>
        <DisplayName>JOGL - Jonas Glatved</DisplayName>
        <AccountId>23</AccountId>
        <AccountType/>
      </UserInfo>
      <UserInfo>
        <DisplayName>Andreas Ervald</DisplayName>
        <AccountId>22</AccountId>
        <AccountType/>
      </UserInfo>
      <UserInfo>
        <DisplayName>Eva Henriette Olsen</DisplayName>
        <AccountId>36</AccountId>
        <AccountType/>
      </UserInfo>
      <UserInfo>
        <DisplayName>Annette Kærgaard Hansen</DisplayName>
        <AccountId>25</AccountId>
        <AccountType/>
      </UserInfo>
      <UserInfo>
        <DisplayName>Henrik Eggersen</DisplayName>
        <AccountId>28</AccountId>
        <AccountType/>
      </UserInfo>
      <UserInfo>
        <DisplayName>Mikael Weiling</DisplayName>
        <AccountId>26</AccountId>
        <AccountType/>
      </UserInfo>
    </SharedWithUsers>
    <lcf76f155ced4ddcb4097134ff3c332f xmlns="d8c6e327-c2c1-451d-b351-005638badcfb">
      <Terms xmlns="http://schemas.microsoft.com/office/infopath/2007/PartnerControls"/>
    </lcf76f155ced4ddcb4097134ff3c332f>
    <TaxCatchAll xmlns="bc4d6a7a-5070-461e-afdf-9b839faaad46" xsi:nil="true"/>
  </documentManagement>
</p:properties>
</file>

<file path=customXml/itemProps1.xml><?xml version="1.0" encoding="utf-8"?>
<ds:datastoreItem xmlns:ds="http://schemas.openxmlformats.org/officeDocument/2006/customXml" ds:itemID="{2A4AE870-02B9-49D6-A38D-96DE2EBB53B5}"/>
</file>

<file path=customXml/itemProps2.xml><?xml version="1.0" encoding="utf-8"?>
<ds:datastoreItem xmlns:ds="http://schemas.openxmlformats.org/officeDocument/2006/customXml" ds:itemID="{7EAD0714-94AE-4E99-9FA2-8755F04F06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C46731-1186-4986-9B3D-2D3CD03A3967}">
  <ds:schemaRefs>
    <ds:schemaRef ds:uri="http://purl.org/dc/elements/1.1/"/>
    <ds:schemaRef ds:uri="d8c6e327-c2c1-451d-b351-005638badcfb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bc4d6a7a-5070-461e-afdf-9b839faaad46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11</vt:i4>
      </vt:variant>
      <vt:variant>
        <vt:lpstr>Navngivne områder</vt:lpstr>
      </vt:variant>
      <vt:variant>
        <vt:i4>11</vt:i4>
      </vt:variant>
    </vt:vector>
  </HeadingPairs>
  <TitlesOfParts>
    <vt:vector size="22" baseType="lpstr">
      <vt:lpstr>Forside</vt:lpstr>
      <vt:lpstr>Generelt</vt:lpstr>
      <vt:lpstr>Tilbudslistens samleside</vt:lpstr>
      <vt:lpstr>01 Byggeplads</vt:lpstr>
      <vt:lpstr>02 Murer</vt:lpstr>
      <vt:lpstr>03 Tømrer</vt:lpstr>
      <vt:lpstr>04 Maler</vt:lpstr>
      <vt:lpstr>05 Betonarbejder</vt:lpstr>
      <vt:lpstr>06 VVS</vt:lpstr>
      <vt:lpstr>07 Elektriker</vt:lpstr>
      <vt:lpstr>08 Gulvarbejder</vt:lpstr>
      <vt:lpstr>'01 Byggeplads'!Udskriftsområde</vt:lpstr>
      <vt:lpstr>'02 Murer'!Udskriftsområde</vt:lpstr>
      <vt:lpstr>'03 Tømrer'!Udskriftsområde</vt:lpstr>
      <vt:lpstr>'04 Maler'!Udskriftsområde</vt:lpstr>
      <vt:lpstr>'05 Betonarbejder'!Udskriftsområde</vt:lpstr>
      <vt:lpstr>'06 VVS'!Udskriftsområde</vt:lpstr>
      <vt:lpstr>'07 Elektriker'!Udskriftsområde</vt:lpstr>
      <vt:lpstr>'08 Gulvarbejder'!Udskriftsområde</vt:lpstr>
      <vt:lpstr>Forside!Udskriftsområde</vt:lpstr>
      <vt:lpstr>Generelt!Udskriftsområde</vt:lpstr>
      <vt:lpstr>'Tilbudslistens samleside'!Udskriftsområde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 Katrine Cobley Thorning</dc:creator>
  <cp:keywords/>
  <dc:description/>
  <cp:lastModifiedBy>Sten Bjerre</cp:lastModifiedBy>
  <cp:revision/>
  <cp:lastPrinted>2024-03-17T23:33:03Z</cp:lastPrinted>
  <dcterms:created xsi:type="dcterms:W3CDTF">2018-06-12T14:14:50Z</dcterms:created>
  <dcterms:modified xsi:type="dcterms:W3CDTF">2024-03-17T23:33:16Z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0x010100CB2B24C8CBBFA94390E9B306087E0F9A</vt:lpwstr>
  </property>
  <property fmtid="{D5CDD505-2E9C-101B-9397-08002B2CF9AE}" pid="3" name="MediaServiceImageTags">
    <vt:lpwstr/>
  </property>
</Properties>
</file>