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165 - Albertslund Kommune\165.36 Broarbejder 2024\04 Projekt\04_03 Projektmateriale\01 Beskrivelser, udbudsdokumenter\"/>
    </mc:Choice>
  </mc:AlternateContent>
  <xr:revisionPtr revIDLastSave="0" documentId="13_ncr:1_{46BD2B98-62A3-45D2-9E1D-0B64F92BF71B}" xr6:coauthVersionLast="47" xr6:coauthVersionMax="47" xr10:uidLastSave="{00000000-0000-0000-0000-000000000000}"/>
  <bookViews>
    <workbookView xWindow="57480" yWindow="-1905" windowWidth="29040" windowHeight="17520" xr2:uid="{00000000-000D-0000-FFFF-FFFF00000000}"/>
  </bookViews>
  <sheets>
    <sheet name="Forside" sheetId="2" r:id="rId1"/>
    <sheet name="Side 2" sheetId="5" r:id="rId2"/>
    <sheet name="TBL. Bro nr. 9" sheetId="10" r:id="rId3"/>
    <sheet name="TBL. Bro nr. 140 " sheetId="13" r:id="rId4"/>
    <sheet name="16. Regningsarbejder" sheetId="6" r:id="rId5"/>
    <sheet name="Tro og Love" sheetId="8" r:id="rId6"/>
  </sheets>
  <definedNames>
    <definedName name="_xlnm._FilterDatabase" localSheetId="4" hidden="1">'16. Regningsarbejder'!$A$1:$F$7</definedName>
    <definedName name="_xlnm._FilterDatabase" localSheetId="3" hidden="1">'TBL. Bro nr. 140 '!$A$1:$F$30</definedName>
    <definedName name="_xlnm._FilterDatabase" localSheetId="2" hidden="1">'TBL. Bro nr. 9'!$A$1:$F$67</definedName>
    <definedName name="_xlnm.Print_Area" localSheetId="0">Forside!$A$1:$I$33</definedName>
    <definedName name="_xlnm.Print_Area" localSheetId="1">'Side 2'!$A$1:$H$44</definedName>
    <definedName name="_xlnm.Print_Area" localSheetId="3">'TBL. Bro nr. 140 '!$A$1:$G$30</definedName>
    <definedName name="_xlnm.Print_Area" localSheetId="2">'TBL. Bro nr. 9'!$A$1:$G$67</definedName>
    <definedName name="_xlnm.Print_Titles" localSheetId="4">'16. Regningsarbejder'!$1:$2</definedName>
    <definedName name="_xlnm.Print_Titles" localSheetId="3">'TBL. Bro nr. 140 '!$1:$2</definedName>
    <definedName name="_xlnm.Print_Titles" localSheetId="2">'TBL. Bro nr. 9'!$1:$2</definedName>
    <definedName name="_xlnm.Print_Titles" localSheetId="5">'Tro og Love'!$1:$1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0" l="1"/>
  <c r="D55" i="10"/>
  <c r="D19" i="10"/>
  <c r="D44" i="10"/>
  <c r="D39" i="10"/>
  <c r="D41" i="10"/>
  <c r="D42" i="10"/>
  <c r="D56" i="10"/>
  <c r="D12" i="10"/>
  <c r="D58" i="10"/>
  <c r="D45" i="10"/>
  <c r="A4" i="8" l="1"/>
  <c r="A2" i="8"/>
</calcChain>
</file>

<file path=xl/sharedStrings.xml><?xml version="1.0" encoding="utf-8"?>
<sst xmlns="http://schemas.openxmlformats.org/spreadsheetml/2006/main" count="269" uniqueCount="189">
  <si>
    <t>Betegnelse</t>
  </si>
  <si>
    <t>Enhed</t>
  </si>
  <si>
    <t>1.</t>
  </si>
  <si>
    <t>ARBEJDSPLADS M.V.</t>
  </si>
  <si>
    <t>Indretning og rømning af arbejdsplads</t>
  </si>
  <si>
    <t>Fast sum</t>
  </si>
  <si>
    <t>m²</t>
  </si>
  <si>
    <t>m</t>
  </si>
  <si>
    <t>Post i alt</t>
  </si>
  <si>
    <t>2.</t>
  </si>
  <si>
    <t>4.</t>
  </si>
  <si>
    <t>BETON</t>
  </si>
  <si>
    <t>10.</t>
  </si>
  <si>
    <t>FUGTISOLERING</t>
  </si>
  <si>
    <t>10.01</t>
  </si>
  <si>
    <t>Klargøring af betonoverflader for påføring af fugtisolering</t>
  </si>
  <si>
    <t>10.03</t>
  </si>
  <si>
    <t>Grunding med typegodkendt grunder</t>
  </si>
  <si>
    <t>10.05</t>
  </si>
  <si>
    <t>Fugtisolering, type IVa</t>
  </si>
  <si>
    <t>13.</t>
  </si>
  <si>
    <t>ANDRE ARBEJDER</t>
  </si>
  <si>
    <t>13.05</t>
  </si>
  <si>
    <t>13.07</t>
  </si>
  <si>
    <t>13.10</t>
  </si>
  <si>
    <t>13.14</t>
  </si>
  <si>
    <t>Injicering af revner</t>
  </si>
  <si>
    <t>timer</t>
  </si>
  <si>
    <t>REGNINGSARBEJDER</t>
  </si>
  <si>
    <t>16.</t>
  </si>
  <si>
    <t>ARBEJDSLØN VED REGNINGSARBEJDER</t>
  </si>
  <si>
    <t>16.01</t>
  </si>
  <si>
    <t>Arbejdsløn ved regningsarbejder, formænd</t>
  </si>
  <si>
    <t>Arbejdsløn ved regningsarbejder, faglærte arbejdere, byggeplads</t>
  </si>
  <si>
    <t xml:space="preserve">for et samlet beløb EXCL. MOMS kr.: </t>
  </si>
  <si>
    <t>skriver:</t>
  </si>
  <si>
    <t>TILBUDET: I tilbudet indgår følgende ydelser til de angivne priser excl. moms:</t>
  </si>
  <si>
    <t>kr.</t>
  </si>
  <si>
    <t xml:space="preserve"> </t>
  </si>
  <si>
    <t>Tilbud i alt</t>
  </si>
  <si>
    <t>Særlige oplysninger: evt. underentreprenører og lign.</t>
  </si>
  <si>
    <t>UNDERSKRIFT: Undertegnet entreprenør tilbyder ovennævnte og bekræfter samtidig, at der ikke i forhold til øvrige bilag er taget forbehold, der ikke direkte er omtalt i nærværende tilbudsliste</t>
  </si>
  <si>
    <t>ENTREPRENØRENS NAVN:</t>
  </si>
  <si>
    <t>ADRESSE:</t>
  </si>
  <si>
    <t>TELEFON:</t>
  </si>
  <si>
    <t>DATO:</t>
  </si>
  <si>
    <t>Entreprenørens underskrift</t>
  </si>
  <si>
    <t>Tilbudet er afgivet i henhold til det i udsendelse til de bydende nr.</t>
  </si>
  <si>
    <t>I alt at overføre til næste side</t>
  </si>
  <si>
    <t>TILBUDSARBEJDER</t>
  </si>
  <si>
    <t>Tilbudsgiverens tro- og loveerklæring om ubetalt, forfalden gæld til det offentlige.</t>
  </si>
  <si>
    <t>Sted og dato</t>
  </si>
  <si>
    <t>Tilbudsgiverens forpligtende underskrift</t>
  </si>
  <si>
    <t>Tilbudsliste (TBL)</t>
  </si>
  <si>
    <t>Udarbejdet af</t>
  </si>
  <si>
    <t>Dokument nr.</t>
  </si>
  <si>
    <t>Revision</t>
  </si>
  <si>
    <t>Dato</t>
  </si>
  <si>
    <t>Udarbejdet</t>
  </si>
  <si>
    <t>Kontrolleret</t>
  </si>
  <si>
    <t>Under henvisning til §§ 1-3 i lovbekendtgørelse nr. 336 af 13. maj 1997  om begrænsning af skyld­neres muligheder for at deltage i offentlige udbudsforretninger m.v. erklærer jeg/vi herved over for kommunen, at min/vor gæld til det offentlige dags dato udgør:</t>
  </si>
  <si>
    <t>Hovedpost 4, Regningsarbejder</t>
  </si>
  <si>
    <t>:</t>
  </si>
  <si>
    <t>Tlf. 46 32 22 55</t>
  </si>
  <si>
    <t>Sankt Peders Stræde 4A</t>
  </si>
  <si>
    <t>4000 Roskilde</t>
  </si>
  <si>
    <t>04</t>
  </si>
  <si>
    <t>01.</t>
  </si>
  <si>
    <t>01.01.01</t>
  </si>
  <si>
    <t>01.01</t>
  </si>
  <si>
    <t>01.02</t>
  </si>
  <si>
    <t>01.02.02</t>
  </si>
  <si>
    <t>Færdselsregulerende foranstaltninger</t>
  </si>
  <si>
    <t>Pris (kr.)</t>
  </si>
  <si>
    <t>Post i alt (kr.)</t>
  </si>
  <si>
    <t>Beton</t>
  </si>
  <si>
    <t>08.</t>
  </si>
  <si>
    <t>08.02</t>
  </si>
  <si>
    <t>10.01.01</t>
  </si>
  <si>
    <t>10.03.01</t>
  </si>
  <si>
    <t>10.03.03.1</t>
  </si>
  <si>
    <t>Klargøring af betonoverflader</t>
  </si>
  <si>
    <t>Grunding</t>
  </si>
  <si>
    <t>Overfladebehandling af betonoverflader</t>
  </si>
  <si>
    <t>13.14.01</t>
  </si>
  <si>
    <t>Opbrydningsarbejder</t>
  </si>
  <si>
    <t>13.10.12</t>
  </si>
  <si>
    <t>Hoved-post/post/ underpost</t>
  </si>
  <si>
    <t>Regningsarbejder</t>
  </si>
  <si>
    <t>16.01.01</t>
  </si>
  <si>
    <t>16.01.04</t>
  </si>
  <si>
    <t>Mæng-de</t>
  </si>
  <si>
    <t>Enheds-pris</t>
  </si>
  <si>
    <t>Afrensning af betonoverflader</t>
  </si>
  <si>
    <t>FORBEHOLD, Evt. forbehold, herunder forbehold fra laug, mesterforeninger o.lign anføres her:</t>
  </si>
  <si>
    <t>Broconsult a/s</t>
  </si>
  <si>
    <t>Albertslund Kommune</t>
  </si>
  <si>
    <t>Broarbejder 2024</t>
  </si>
  <si>
    <t xml:space="preserve">Afspærring og afmærkning alt inklusiv </t>
  </si>
  <si>
    <t>Skrånings- og rabatbefæstelser</t>
  </si>
  <si>
    <t>13.04</t>
  </si>
  <si>
    <t>Afretning af overflade med skrabespartling, t = 5-15 mm (option)</t>
  </si>
  <si>
    <t>08.09.04</t>
  </si>
  <si>
    <r>
      <t>m</t>
    </r>
    <r>
      <rPr>
        <vertAlign val="superscript"/>
        <sz val="9"/>
        <rFont val="Arial"/>
        <family val="2"/>
      </rPr>
      <t>2</t>
    </r>
  </si>
  <si>
    <t>13.01</t>
  </si>
  <si>
    <t>Vejbelægninger</t>
  </si>
  <si>
    <t xml:space="preserve">Mørtelrep. af lodret flade, U.S brodæk, t = 40-80 mm, cementbaseret, svindkompenseret fiberforstærket mørtel inkl. Behugning </t>
  </si>
  <si>
    <t xml:space="preserve">Udbedring af hul i trådhegn i øst. </t>
  </si>
  <si>
    <t>Trådhegn</t>
  </si>
  <si>
    <t>13.21</t>
  </si>
  <si>
    <t>13.21.01</t>
  </si>
  <si>
    <t>08.09</t>
  </si>
  <si>
    <t>13.14.02</t>
  </si>
  <si>
    <t>Injiceringsmateriale</t>
  </si>
  <si>
    <t>l</t>
  </si>
  <si>
    <t>02.</t>
  </si>
  <si>
    <t>JORDARBEJDER</t>
  </si>
  <si>
    <t>02.01</t>
  </si>
  <si>
    <t>Forberende arbejder</t>
  </si>
  <si>
    <t>02.01.01</t>
  </si>
  <si>
    <t xml:space="preserve">Rydning af bevoksning på skråninger </t>
  </si>
  <si>
    <t>13.04.05</t>
  </si>
  <si>
    <t>13.01.02</t>
  </si>
  <si>
    <t>m³</t>
  </si>
  <si>
    <t>Klemskinneinddækning langs brystningsvægge</t>
  </si>
  <si>
    <t>13.10.11</t>
  </si>
  <si>
    <t>13.11</t>
  </si>
  <si>
    <t>Nedbrydnings-, behugnings- og afrensningsarbejder</t>
  </si>
  <si>
    <t>08.06</t>
  </si>
  <si>
    <t>08.06.01</t>
  </si>
  <si>
    <t>Beton i brystningsvægge</t>
  </si>
  <si>
    <t>05.</t>
  </si>
  <si>
    <t>STILLADS OG FORM</t>
  </si>
  <si>
    <t>05.04</t>
  </si>
  <si>
    <t>05.04.02</t>
  </si>
  <si>
    <t>06.</t>
  </si>
  <si>
    <t>SLAP ARMERING</t>
  </si>
  <si>
    <t>Beton i brystningsvægge, C35A</t>
  </si>
  <si>
    <t>06.04.03</t>
  </si>
  <si>
    <t>Form for brystningsvægge inkl. stillads</t>
  </si>
  <si>
    <t>Form til brystningsvægge</t>
  </si>
  <si>
    <t>kg</t>
  </si>
  <si>
    <t>06.05</t>
  </si>
  <si>
    <t>06.05.02</t>
  </si>
  <si>
    <t>stk.</t>
  </si>
  <si>
    <t>06.04</t>
  </si>
  <si>
    <t>Ribbestål B550</t>
  </si>
  <si>
    <t xml:space="preserve">Ribbestål B550 i brystningsvægge </t>
  </si>
  <si>
    <t>Montering af U- armering</t>
  </si>
  <si>
    <t xml:space="preserve">Montering af U - armering, ø12 mm. 200x400mm </t>
  </si>
  <si>
    <t>13.10.20</t>
  </si>
  <si>
    <t>Reetablering af OF stibelægning AB ved rist i nord</t>
  </si>
  <si>
    <t>Bro nr. 9 Trippendalsvej</t>
  </si>
  <si>
    <t xml:space="preserve">Bro nr. 140 - Vejleåstien  </t>
  </si>
  <si>
    <t>TILBUD: Undertegnede entreprenør tilbyder herved at udføre ovennævnte entreprise i henhold til udbudsmaterialet af september 2024</t>
  </si>
  <si>
    <t>I alt at overføre fra forrige side side</t>
  </si>
  <si>
    <t>HOVEDPOST 1, Bro nr. 9, I alt at overføre til side 2</t>
  </si>
  <si>
    <t>HOVEDPOST 2, Bro nr. 140, I alt at overføre til side 2</t>
  </si>
  <si>
    <t>2024</t>
  </si>
  <si>
    <t>HOVEDPOST 3, Regningsarbejder, I alt at overføre til side 2</t>
  </si>
  <si>
    <t>Indretning, drift og rømning af arbejdsplads</t>
  </si>
  <si>
    <t>Mørtelreparationer</t>
  </si>
  <si>
    <t xml:space="preserve">Mørtelrep. af lodret flade, U.S brodæk, t = 20-40 mm, cementbaseret, svindkompenseret fiberforstærket mørtel inkl. behugning </t>
  </si>
  <si>
    <t>23.09.2024</t>
  </si>
  <si>
    <t>KHSE</t>
  </si>
  <si>
    <t>FAHA</t>
  </si>
  <si>
    <t xml:space="preserve">Hovedpost 1, Bro nr. 9, Trippendalsvej </t>
  </si>
  <si>
    <t>Hovedpost 2, Bro nr. 140, Vejleåstien</t>
  </si>
  <si>
    <t>13.07.01</t>
  </si>
  <si>
    <t>Behugning af O.S. brystningsvægge, 300x150 mm</t>
  </si>
  <si>
    <t>13.05.01</t>
  </si>
  <si>
    <t>Overfladebehandling med elastisk acrylmodificeret cementsvummebehandling (system 93-6), af alle betonoverflader</t>
  </si>
  <si>
    <t>Afrensning af alle betonoverflader, inkl. tæt skærm</t>
  </si>
  <si>
    <t xml:space="preserve">Mørtelrep. af vandret flade, oppe fra og ned, t = 20-40 mm, cementbaseret, svindkompenseret fiberforstærket mørtel inkl. behugning </t>
  </si>
  <si>
    <t xml:space="preserve">Mørtelrep. af lodret flade, U.S brodæk, t = 40-80 mm, cementbaseret, svindkompenseret fiberforstærket mørtel inkl. behugning </t>
  </si>
  <si>
    <t>08.09.01</t>
  </si>
  <si>
    <t>08.09.02</t>
  </si>
  <si>
    <t>08.09.03</t>
  </si>
  <si>
    <t xml:space="preserve">Mørtelrep. af vandret flade, oppe fra og ned, t =40-80 mm, cementbaseret, svindkompenseret fiberforstærket mørtel inkl. behugning </t>
  </si>
  <si>
    <t>10.05.01</t>
  </si>
  <si>
    <t>10.05.02</t>
  </si>
  <si>
    <t>13.11.01</t>
  </si>
  <si>
    <t>Reetablering af skråningsbeklædning i nord</t>
  </si>
  <si>
    <t>Opbrydning af stibelægning udenfor broende ved rist i nord inkl. bortskaffelse, tykkelse ca. (t = 20-30 mm)</t>
  </si>
  <si>
    <t>Opbrydning af brobelægning ned til fugtisolering inkl. bortskaffelse ved brystningsvægge, tykkelse ca.  t = 200 mm</t>
  </si>
  <si>
    <t>Finfræsning af OS brodæk langs brystningsvægge, inkl. fuldstændig fjernelse af eksist. fugtisolering og grunder</t>
  </si>
  <si>
    <t>Overført fra side 4</t>
  </si>
  <si>
    <t>Overført fra side 5</t>
  </si>
  <si>
    <t>Overført fra side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</si>
</sst>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_ * \-#,##0_ ;_ * &quot;-&quot;??_ ;_ @_ "/>
    <numFmt numFmtId="166" formatCode="0.0"/>
  </numFmts>
  <fonts count="3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sz val="12"/>
      <color theme="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u/>
      <sz val="12"/>
      <color theme="1"/>
      <name val="Arial"/>
      <family val="2"/>
    </font>
    <font>
      <sz val="24"/>
      <color indexed="8"/>
      <name val="Arial"/>
      <family val="2"/>
    </font>
    <font>
      <b/>
      <sz val="24"/>
      <color indexed="10"/>
      <name val="Arial"/>
      <family val="2"/>
    </font>
    <font>
      <sz val="11.5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24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vertAlign val="superscript"/>
      <sz val="9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B6E8F"/>
        <bgColor indexed="64"/>
      </patternFill>
    </fill>
    <fill>
      <patternFill patternType="solid">
        <fgColor rgb="FF80828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164" fontId="16" fillId="0" borderId="0" applyFont="0" applyFill="0" applyBorder="0" applyAlignment="0" applyProtection="0"/>
  </cellStyleXfs>
  <cellXfs count="2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textRotation="90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6" fillId="0" borderId="0" xfId="2" applyFont="1" applyAlignment="1">
      <alignment horizontal="left"/>
    </xf>
    <xf numFmtId="0" fontId="1" fillId="0" borderId="0" xfId="0" applyFont="1" applyAlignment="1">
      <alignment horizontal="center" vertical="top" textRotation="90"/>
    </xf>
    <xf numFmtId="0" fontId="7" fillId="0" borderId="0" xfId="2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49" fontId="5" fillId="0" borderId="0" xfId="2" applyNumberFormat="1" applyAlignment="1" applyProtection="1">
      <alignment vertical="top"/>
      <protection locked="0"/>
    </xf>
    <xf numFmtId="0" fontId="7" fillId="0" borderId="0" xfId="2" applyFont="1" applyAlignment="1">
      <alignment vertical="top"/>
    </xf>
    <xf numFmtId="2" fontId="5" fillId="0" borderId="0" xfId="2" applyNumberFormat="1" applyAlignment="1" applyProtection="1">
      <alignment vertical="top"/>
      <protection locked="0"/>
    </xf>
    <xf numFmtId="0" fontId="5" fillId="0" borderId="0" xfId="2" applyAlignment="1" applyProtection="1">
      <alignment vertical="top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textRotation="90"/>
    </xf>
    <xf numFmtId="0" fontId="2" fillId="0" borderId="0" xfId="0" applyFont="1" applyAlignment="1">
      <alignment vertical="center"/>
    </xf>
    <xf numFmtId="0" fontId="5" fillId="2" borderId="11" xfId="0" applyFont="1" applyFill="1" applyBorder="1"/>
    <xf numFmtId="0" fontId="5" fillId="2" borderId="0" xfId="0" applyFont="1" applyFill="1"/>
    <xf numFmtId="0" fontId="5" fillId="2" borderId="12" xfId="0" applyFont="1" applyFill="1" applyBorder="1"/>
    <xf numFmtId="0" fontId="5" fillId="2" borderId="5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10" fillId="2" borderId="0" xfId="0" applyFont="1" applyFill="1"/>
    <xf numFmtId="3" fontId="5" fillId="2" borderId="0" xfId="0" applyNumberFormat="1" applyFont="1" applyFill="1"/>
    <xf numFmtId="0" fontId="5" fillId="2" borderId="11" xfId="0" quotePrefix="1" applyFont="1" applyFill="1" applyBorder="1" applyAlignment="1">
      <alignment horizontal="left"/>
    </xf>
    <xf numFmtId="0" fontId="5" fillId="2" borderId="13" xfId="0" applyFont="1" applyFill="1" applyBorder="1"/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10" xfId="0" applyFont="1" applyFill="1" applyBorder="1" applyProtection="1">
      <protection locked="0"/>
    </xf>
    <xf numFmtId="0" fontId="5" fillId="2" borderId="11" xfId="0" applyFont="1" applyFill="1" applyBorder="1" applyProtection="1">
      <protection locked="0"/>
    </xf>
    <xf numFmtId="0" fontId="10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5" fillId="2" borderId="12" xfId="0" applyFont="1" applyFill="1" applyBorder="1" applyProtection="1">
      <protection locked="0"/>
    </xf>
    <xf numFmtId="0" fontId="5" fillId="2" borderId="0" xfId="0" applyFont="1" applyFill="1" applyAlignment="1" applyProtection="1">
      <alignment vertical="top"/>
      <protection locked="0"/>
    </xf>
    <xf numFmtId="0" fontId="5" fillId="2" borderId="7" xfId="0" applyFont="1" applyFill="1" applyBorder="1" applyAlignment="1" applyProtection="1">
      <alignment vertical="top"/>
      <protection locked="0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 textRotation="90"/>
    </xf>
    <xf numFmtId="0" fontId="1" fillId="2" borderId="0" xfId="0" applyFont="1" applyFill="1"/>
    <xf numFmtId="0" fontId="1" fillId="2" borderId="0" xfId="0" applyFont="1" applyFill="1" applyAlignment="1">
      <alignment horizontal="left" vertical="top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15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1" fillId="0" borderId="0" xfId="0" applyFont="1"/>
    <xf numFmtId="0" fontId="18" fillId="2" borderId="0" xfId="0" applyFont="1" applyFill="1" applyAlignment="1">
      <alignment horizontal="center"/>
    </xf>
    <xf numFmtId="0" fontId="0" fillId="2" borderId="0" xfId="0" applyFill="1"/>
    <xf numFmtId="0" fontId="1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 indent="4"/>
    </xf>
    <xf numFmtId="0" fontId="19" fillId="2" borderId="0" xfId="0" applyFont="1" applyFill="1" applyAlignment="1">
      <alignment horizontal="center"/>
    </xf>
    <xf numFmtId="0" fontId="2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3" fontId="15" fillId="2" borderId="0" xfId="0" applyNumberFormat="1" applyFont="1" applyFill="1" applyAlignment="1">
      <alignment horizontal="center" vertical="center"/>
    </xf>
    <xf numFmtId="0" fontId="15" fillId="2" borderId="0" xfId="0" applyFont="1" applyFill="1"/>
    <xf numFmtId="0" fontId="2" fillId="2" borderId="0" xfId="0" applyFont="1" applyFill="1" applyAlignment="1">
      <alignment vertical="top" wrapText="1"/>
    </xf>
    <xf numFmtId="0" fontId="1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7" xfId="0" applyFont="1" applyFill="1" applyBorder="1" applyAlignment="1">
      <alignment horizontal="left"/>
    </xf>
    <xf numFmtId="0" fontId="24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3" fontId="24" fillId="2" borderId="0" xfId="0" applyNumberFormat="1" applyFont="1" applyFill="1" applyAlignment="1">
      <alignment horizontal="center" vertical="center"/>
    </xf>
    <xf numFmtId="0" fontId="21" fillId="2" borderId="0" xfId="0" applyFont="1" applyFill="1"/>
    <xf numFmtId="0" fontId="21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3" fontId="21" fillId="2" borderId="0" xfId="0" applyNumberFormat="1" applyFont="1" applyFill="1" applyAlignment="1">
      <alignment horizontal="center" vertical="center"/>
    </xf>
    <xf numFmtId="0" fontId="21" fillId="2" borderId="7" xfId="0" applyFont="1" applyFill="1" applyBorder="1" applyAlignment="1">
      <alignment horizontal="right" vertical="center"/>
    </xf>
    <xf numFmtId="0" fontId="13" fillId="0" borderId="7" xfId="0" applyFont="1" applyBorder="1" applyAlignment="1">
      <alignment vertical="top"/>
    </xf>
    <xf numFmtId="0" fontId="14" fillId="2" borderId="0" xfId="0" applyFont="1" applyFill="1" applyAlignment="1">
      <alignment horizontal="center" vertical="center" wrapText="1"/>
    </xf>
    <xf numFmtId="0" fontId="10" fillId="2" borderId="9" xfId="0" applyFont="1" applyFill="1" applyBorder="1"/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26" fillId="2" borderId="0" xfId="0" applyFont="1" applyFill="1"/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textRotation="90"/>
    </xf>
    <xf numFmtId="0" fontId="25" fillId="2" borderId="0" xfId="0" applyFont="1" applyFill="1" applyAlignment="1">
      <alignment horizontal="center"/>
    </xf>
    <xf numFmtId="49" fontId="21" fillId="2" borderId="0" xfId="0" applyNumberFormat="1" applyFont="1" applyFill="1" applyAlignment="1">
      <alignment horizontal="left"/>
    </xf>
    <xf numFmtId="0" fontId="5" fillId="2" borderId="0" xfId="0" applyFont="1" applyFill="1" applyAlignment="1" applyProtection="1">
      <alignment horizontal="center"/>
      <protection locked="0"/>
    </xf>
    <xf numFmtId="0" fontId="1" fillId="2" borderId="11" xfId="0" applyFont="1" applyFill="1" applyBorder="1"/>
    <xf numFmtId="0" fontId="1" fillId="0" borderId="12" xfId="0" applyFont="1" applyBorder="1" applyAlignment="1">
      <alignment horizontal="center" textRotation="90"/>
    </xf>
    <xf numFmtId="0" fontId="1" fillId="2" borderId="14" xfId="0" applyFont="1" applyFill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vertical="center" textRotation="90"/>
    </xf>
    <xf numFmtId="0" fontId="1" fillId="2" borderId="15" xfId="0" applyFont="1" applyFill="1" applyBorder="1" applyAlignment="1">
      <alignment horizontal="center" textRotation="90"/>
    </xf>
    <xf numFmtId="0" fontId="27" fillId="2" borderId="4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  <protection locked="0"/>
    </xf>
    <xf numFmtId="0" fontId="11" fillId="3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2" fillId="4" borderId="3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/>
    </xf>
    <xf numFmtId="0" fontId="29" fillId="4" borderId="2" xfId="0" applyFont="1" applyFill="1" applyBorder="1" applyAlignment="1">
      <alignment horizontal="left" vertical="center" wrapText="1"/>
    </xf>
    <xf numFmtId="0" fontId="29" fillId="0" borderId="0" xfId="2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30" fillId="0" borderId="0" xfId="2" applyFont="1" applyAlignment="1">
      <alignment horizontal="left" vertical="top" wrapText="1"/>
    </xf>
    <xf numFmtId="0" fontId="27" fillId="0" borderId="0" xfId="2" applyFont="1" applyAlignment="1" applyProtection="1">
      <alignment horizontal="left" vertical="top" wrapText="1"/>
      <protection locked="0"/>
    </xf>
    <xf numFmtId="0" fontId="14" fillId="0" borderId="0" xfId="2" applyFont="1" applyAlignment="1" applyProtection="1">
      <alignment horizontal="left" vertical="top" wrapText="1"/>
      <protection locked="0"/>
    </xf>
    <xf numFmtId="0" fontId="30" fillId="0" borderId="0" xfId="0" applyFont="1" applyAlignment="1">
      <alignment horizontal="left" vertical="top" wrapText="1"/>
    </xf>
    <xf numFmtId="0" fontId="27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4" fontId="14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14" fillId="2" borderId="8" xfId="0" applyNumberFormat="1" applyFont="1" applyFill="1" applyBorder="1" applyAlignment="1">
      <alignment horizontal="right" vertical="center" wrapText="1"/>
    </xf>
    <xf numFmtId="4" fontId="14" fillId="2" borderId="6" xfId="0" applyNumberFormat="1" applyFont="1" applyFill="1" applyBorder="1" applyAlignment="1">
      <alignment horizontal="right" vertical="center" wrapText="1"/>
    </xf>
    <xf numFmtId="4" fontId="14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27" fillId="2" borderId="6" xfId="0" applyFont="1" applyFill="1" applyBorder="1" applyAlignment="1" applyProtection="1">
      <alignment horizontal="right" vertical="center" wrapText="1"/>
      <protection locked="0"/>
    </xf>
    <xf numFmtId="4" fontId="27" fillId="2" borderId="6" xfId="0" applyNumberFormat="1" applyFont="1" applyFill="1" applyBorder="1" applyAlignment="1">
      <alignment horizontal="right" vertical="center" wrapText="1"/>
    </xf>
    <xf numFmtId="4" fontId="14" fillId="2" borderId="4" xfId="0" applyNumberFormat="1" applyFont="1" applyFill="1" applyBorder="1" applyAlignment="1">
      <alignment horizontal="right" vertical="center" wrapText="1"/>
    </xf>
    <xf numFmtId="4" fontId="14" fillId="2" borderId="4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2" xfId="0" applyNumberFormat="1" applyFont="1" applyFill="1" applyBorder="1" applyAlignment="1">
      <alignment horizontal="right" wrapText="1"/>
    </xf>
    <xf numFmtId="4" fontId="14" fillId="2" borderId="0" xfId="0" applyNumberFormat="1" applyFont="1" applyFill="1" applyAlignment="1">
      <alignment horizontal="right" wrapText="1"/>
    </xf>
    <xf numFmtId="4" fontId="8" fillId="2" borderId="0" xfId="0" applyNumberFormat="1" applyFont="1" applyFill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2" borderId="7" xfId="0" applyNumberFormat="1" applyFont="1" applyFill="1" applyBorder="1" applyAlignment="1">
      <alignment horizontal="right" vertical="center" wrapText="1"/>
    </xf>
    <xf numFmtId="4" fontId="12" fillId="4" borderId="16" xfId="0" applyNumberFormat="1" applyFont="1" applyFill="1" applyBorder="1" applyAlignment="1">
      <alignment horizontal="right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wrapText="1"/>
    </xf>
    <xf numFmtId="4" fontId="13" fillId="2" borderId="12" xfId="0" applyNumberFormat="1" applyFont="1" applyFill="1" applyBorder="1" applyAlignment="1">
      <alignment horizontal="right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14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14" fillId="2" borderId="0" xfId="0" applyNumberFormat="1" applyFont="1" applyFill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textRotation="90"/>
    </xf>
    <xf numFmtId="0" fontId="8" fillId="0" borderId="0" xfId="0" applyFont="1" applyAlignment="1">
      <alignment horizontal="center"/>
    </xf>
    <xf numFmtId="0" fontId="8" fillId="0" borderId="0" xfId="0" applyFont="1"/>
    <xf numFmtId="0" fontId="29" fillId="0" borderId="0" xfId="2" applyFont="1" applyAlignment="1">
      <alignment horizontal="left"/>
    </xf>
    <xf numFmtId="0" fontId="28" fillId="0" borderId="0" xfId="0" applyFont="1" applyAlignment="1">
      <alignment horizontal="center"/>
    </xf>
    <xf numFmtId="0" fontId="28" fillId="0" borderId="0" xfId="0" applyFont="1"/>
    <xf numFmtId="0" fontId="8" fillId="2" borderId="0" xfId="0" applyFont="1" applyFill="1" applyAlignment="1">
      <alignment horizontal="left" vertical="top"/>
    </xf>
    <xf numFmtId="0" fontId="8" fillId="2" borderId="0" xfId="0" applyFont="1" applyFill="1"/>
    <xf numFmtId="0" fontId="8" fillId="2" borderId="0" xfId="0" applyFont="1" applyFill="1" applyAlignment="1">
      <alignment horizontal="center" vertical="center" textRotation="90"/>
    </xf>
    <xf numFmtId="0" fontId="8" fillId="2" borderId="0" xfId="0" applyFont="1" applyFill="1" applyAlignment="1">
      <alignment vertical="center" textRotation="90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 textRotation="90"/>
    </xf>
    <xf numFmtId="0" fontId="8" fillId="0" borderId="0" xfId="0" applyFont="1" applyAlignment="1">
      <alignment vertical="center" textRotation="90"/>
    </xf>
    <xf numFmtId="0" fontId="11" fillId="3" borderId="3" xfId="0" applyFont="1" applyFill="1" applyBorder="1" applyAlignment="1">
      <alignment horizontal="left" vertical="center" wrapText="1"/>
    </xf>
    <xf numFmtId="0" fontId="29" fillId="4" borderId="2" xfId="0" applyFont="1" applyFill="1" applyBorder="1" applyAlignment="1">
      <alignment horizontal="center" vertical="center" wrapText="1"/>
    </xf>
    <xf numFmtId="1" fontId="29" fillId="4" borderId="2" xfId="0" applyNumberFormat="1" applyFont="1" applyFill="1" applyBorder="1" applyAlignment="1">
      <alignment horizontal="center" vertical="center" wrapText="1"/>
    </xf>
    <xf numFmtId="4" fontId="29" fillId="4" borderId="2" xfId="0" applyNumberFormat="1" applyFont="1" applyFill="1" applyBorder="1" applyAlignment="1">
      <alignment horizontal="center" vertical="center" wrapText="1"/>
    </xf>
    <xf numFmtId="4" fontId="29" fillId="4" borderId="2" xfId="2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textRotation="90"/>
    </xf>
    <xf numFmtId="4" fontId="9" fillId="2" borderId="2" xfId="0" applyNumberFormat="1" applyFont="1" applyFill="1" applyBorder="1" applyAlignment="1">
      <alignment horizontal="right"/>
    </xf>
    <xf numFmtId="4" fontId="14" fillId="0" borderId="0" xfId="0" applyNumberFormat="1" applyFont="1" applyAlignment="1">
      <alignment horizontal="right" wrapText="1"/>
    </xf>
    <xf numFmtId="4" fontId="29" fillId="4" borderId="2" xfId="2" applyNumberFormat="1" applyFont="1" applyFill="1" applyBorder="1" applyAlignment="1">
      <alignment horizontal="right" wrapText="1"/>
    </xf>
    <xf numFmtId="0" fontId="27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1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right" vertical="center" wrapText="1"/>
      <protection locked="0"/>
    </xf>
    <xf numFmtId="4" fontId="14" fillId="0" borderId="4" xfId="0" applyNumberFormat="1" applyFont="1" applyBorder="1" applyAlignment="1">
      <alignment horizontal="right" vertical="center" wrapText="1"/>
    </xf>
    <xf numFmtId="0" fontId="14" fillId="2" borderId="6" xfId="0" applyFont="1" applyFill="1" applyBorder="1" applyAlignment="1">
      <alignment horizontal="left" vertical="top" wrapText="1"/>
    </xf>
    <xf numFmtId="166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27" fillId="2" borderId="5" xfId="0" applyFont="1" applyFill="1" applyBorder="1" applyAlignment="1">
      <alignment horizontal="left" vertical="top" wrapText="1"/>
    </xf>
    <xf numFmtId="0" fontId="27" fillId="2" borderId="9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4" fontId="14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28" fillId="2" borderId="0" xfId="0" applyFont="1" applyFill="1" applyAlignment="1">
      <alignment horizontal="left" vertical="top" wrapText="1"/>
    </xf>
    <xf numFmtId="0" fontId="29" fillId="2" borderId="0" xfId="2" applyFont="1" applyFill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right" vertical="center" wrapText="1"/>
    </xf>
    <xf numFmtId="4" fontId="14" fillId="0" borderId="6" xfId="0" applyNumberFormat="1" applyFont="1" applyBorder="1" applyAlignment="1" applyProtection="1">
      <alignment horizontal="right" vertical="center" wrapText="1"/>
      <protection locked="0"/>
    </xf>
    <xf numFmtId="0" fontId="14" fillId="0" borderId="8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center" vertical="center" wrapText="1"/>
    </xf>
    <xf numFmtId="1" fontId="14" fillId="0" borderId="8" xfId="0" applyNumberFormat="1" applyFont="1" applyBorder="1" applyAlignment="1" applyProtection="1">
      <alignment horizontal="center" vertical="center" wrapText="1"/>
      <protection locked="0"/>
    </xf>
    <xf numFmtId="4" fontId="14" fillId="0" borderId="8" xfId="0" applyNumberFormat="1" applyFont="1" applyBorder="1" applyAlignment="1" applyProtection="1">
      <alignment horizontal="right" vertical="center" wrapText="1"/>
      <protection locked="0"/>
    </xf>
    <xf numFmtId="4" fontId="14" fillId="0" borderId="8" xfId="0" applyNumberFormat="1" applyFont="1" applyBorder="1" applyAlignment="1">
      <alignment horizontal="right" vertical="center" wrapText="1"/>
    </xf>
    <xf numFmtId="1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top" wrapText="1"/>
    </xf>
    <xf numFmtId="4" fontId="14" fillId="0" borderId="6" xfId="0" applyNumberFormat="1" applyFont="1" applyBorder="1" applyAlignment="1">
      <alignment wrapText="1"/>
    </xf>
    <xf numFmtId="0" fontId="8" fillId="0" borderId="7" xfId="0" applyFont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1" fontId="14" fillId="0" borderId="4" xfId="0" applyNumberFormat="1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0" fontId="33" fillId="2" borderId="0" xfId="0" applyFont="1" applyFill="1" applyAlignment="1">
      <alignment horizontal="left"/>
    </xf>
    <xf numFmtId="1" fontId="14" fillId="0" borderId="8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top" wrapText="1"/>
    </xf>
    <xf numFmtId="4" fontId="14" fillId="0" borderId="4" xfId="0" applyNumberFormat="1" applyFont="1" applyBorder="1" applyAlignment="1">
      <alignment wrapText="1"/>
    </xf>
    <xf numFmtId="4" fontId="13" fillId="2" borderId="0" xfId="0" applyNumberFormat="1" applyFont="1" applyFill="1" applyAlignment="1">
      <alignment horizontal="right" vertical="center" wrapText="1"/>
    </xf>
    <xf numFmtId="0" fontId="28" fillId="0" borderId="12" xfId="0" applyFont="1" applyBorder="1" applyAlignment="1">
      <alignment horizontal="left" vertical="top" wrapText="1"/>
    </xf>
    <xf numFmtId="2" fontId="27" fillId="0" borderId="8" xfId="0" applyNumberFormat="1" applyFont="1" applyBorder="1" applyAlignment="1">
      <alignment horizontal="right" vertical="top" wrapText="1"/>
    </xf>
    <xf numFmtId="166" fontId="8" fillId="0" borderId="6" xfId="0" applyNumberFormat="1" applyFont="1" applyBorder="1" applyAlignment="1">
      <alignment horizontal="left" vertical="top" wrapText="1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right" vertical="center" wrapText="1"/>
      <protection locked="0"/>
    </xf>
    <xf numFmtId="0" fontId="34" fillId="2" borderId="0" xfId="0" applyFont="1" applyFill="1"/>
    <xf numFmtId="0" fontId="34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49" fontId="34" fillId="2" borderId="0" xfId="0" applyNumberFormat="1" applyFont="1" applyFill="1" applyAlignment="1">
      <alignment horizontal="right" vertical="center"/>
    </xf>
    <xf numFmtId="0" fontId="14" fillId="0" borderId="12" xfId="0" applyFont="1" applyBorder="1" applyAlignment="1">
      <alignment horizontal="left" vertical="top" wrapText="1"/>
    </xf>
    <xf numFmtId="0" fontId="25" fillId="2" borderId="0" xfId="0" applyFont="1" applyFill="1" applyAlignment="1">
      <alignment horizontal="center"/>
    </xf>
    <xf numFmtId="0" fontId="5" fillId="2" borderId="11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2" borderId="12" xfId="0" applyFont="1" applyFill="1" applyBorder="1" applyAlignment="1" applyProtection="1">
      <alignment horizontal="left" vertical="top"/>
      <protection locked="0"/>
    </xf>
    <xf numFmtId="0" fontId="5" fillId="2" borderId="14" xfId="0" applyFont="1" applyFill="1" applyBorder="1" applyAlignment="1" applyProtection="1">
      <alignment horizontal="left" vertical="top"/>
      <protection locked="0"/>
    </xf>
    <xf numFmtId="0" fontId="5" fillId="2" borderId="7" xfId="0" applyFont="1" applyFill="1" applyBorder="1" applyAlignment="1" applyProtection="1">
      <alignment horizontal="left" vertical="top"/>
      <protection locked="0"/>
    </xf>
    <xf numFmtId="0" fontId="5" fillId="2" borderId="15" xfId="0" applyFont="1" applyFill="1" applyBorder="1" applyAlignment="1" applyProtection="1">
      <alignment horizontal="left" vertical="top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 applyProtection="1">
      <alignment horizontal="center"/>
      <protection locked="0"/>
    </xf>
    <xf numFmtId="3" fontId="5" fillId="2" borderId="0" xfId="0" applyNumberFormat="1" applyFont="1" applyFill="1" applyAlignment="1" applyProtection="1">
      <alignment horizontal="center"/>
      <protection locked="0"/>
    </xf>
    <xf numFmtId="0" fontId="5" fillId="2" borderId="11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2" xfId="0" applyFont="1" applyFill="1" applyBorder="1" applyAlignment="1" applyProtection="1">
      <alignment horizontal="left" vertical="top" wrapText="1"/>
      <protection locked="0"/>
    </xf>
    <xf numFmtId="0" fontId="5" fillId="2" borderId="14" xfId="0" applyFont="1" applyFill="1" applyBorder="1" applyAlignment="1" applyProtection="1">
      <alignment horizontal="left" vertical="top" wrapText="1"/>
      <protection locked="0"/>
    </xf>
    <xf numFmtId="0" fontId="5" fillId="2" borderId="7" xfId="0" applyFont="1" applyFill="1" applyBorder="1" applyAlignment="1" applyProtection="1">
      <alignment horizontal="left" vertical="top" wrapText="1"/>
      <protection locked="0"/>
    </xf>
    <xf numFmtId="0" fontId="5" fillId="2" borderId="15" xfId="0" applyFont="1" applyFill="1" applyBorder="1" applyAlignment="1" applyProtection="1">
      <alignment horizontal="left" vertical="top" wrapText="1"/>
      <protection locked="0"/>
    </xf>
    <xf numFmtId="3" fontId="5" fillId="2" borderId="13" xfId="0" applyNumberFormat="1" applyFont="1" applyFill="1" applyBorder="1" applyAlignment="1" applyProtection="1">
      <alignment horizontal="center"/>
      <protection locked="0"/>
    </xf>
    <xf numFmtId="0" fontId="5" fillId="2" borderId="11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4" fontId="14" fillId="2" borderId="4" xfId="0" applyNumberFormat="1" applyFont="1" applyFill="1" applyBorder="1" applyAlignment="1">
      <alignment horizontal="right" wrapText="1"/>
    </xf>
    <xf numFmtId="4" fontId="14" fillId="2" borderId="6" xfId="0" applyNumberFormat="1" applyFont="1" applyFill="1" applyBorder="1" applyAlignment="1">
      <alignment horizontal="right" wrapText="1"/>
    </xf>
    <xf numFmtId="4" fontId="14" fillId="2" borderId="8" xfId="0" applyNumberFormat="1" applyFont="1" applyFill="1" applyBorder="1" applyAlignment="1">
      <alignment horizontal="right" wrapText="1"/>
    </xf>
    <xf numFmtId="4" fontId="14" fillId="0" borderId="4" xfId="0" applyNumberFormat="1" applyFont="1" applyBorder="1" applyAlignment="1">
      <alignment horizontal="right" wrapText="1"/>
    </xf>
    <xf numFmtId="4" fontId="14" fillId="0" borderId="6" xfId="0" applyNumberFormat="1" applyFont="1" applyBorder="1" applyAlignment="1">
      <alignment horizontal="right" wrapText="1"/>
    </xf>
    <xf numFmtId="4" fontId="14" fillId="0" borderId="8" xfId="0" applyNumberFormat="1" applyFont="1" applyBorder="1" applyAlignment="1">
      <alignment horizontal="right" wrapText="1"/>
    </xf>
    <xf numFmtId="0" fontId="9" fillId="2" borderId="0" xfId="0" applyFont="1" applyFill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6" xfId="0" applyFont="1" applyFill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1" fillId="3" borderId="3" xfId="0" applyFont="1" applyFill="1" applyBorder="1" applyAlignment="1">
      <alignment horizontal="left" vertical="top" wrapText="1"/>
    </xf>
    <xf numFmtId="4" fontId="14" fillId="0" borderId="4" xfId="2" applyNumberFormat="1" applyFont="1" applyBorder="1" applyAlignment="1">
      <alignment horizontal="right" wrapText="1"/>
    </xf>
    <xf numFmtId="4" fontId="14" fillId="0" borderId="6" xfId="2" applyNumberFormat="1" applyFont="1" applyBorder="1" applyAlignment="1">
      <alignment horizontal="right" wrapText="1"/>
    </xf>
    <xf numFmtId="1" fontId="14" fillId="0" borderId="6" xfId="0" applyNumberFormat="1" applyFont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wrapText="1"/>
    </xf>
    <xf numFmtId="4" fontId="14" fillId="2" borderId="6" xfId="0" applyNumberFormat="1" applyFont="1" applyFill="1" applyBorder="1" applyAlignment="1">
      <alignment horizontal="center" wrapText="1"/>
    </xf>
    <xf numFmtId="4" fontId="14" fillId="2" borderId="8" xfId="0" applyNumberFormat="1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right" vertical="top" wrapText="1"/>
    </xf>
    <xf numFmtId="2" fontId="5" fillId="0" borderId="6" xfId="0" applyNumberFormat="1" applyFont="1" applyBorder="1" applyAlignment="1">
      <alignment horizontal="right" vertical="top" wrapText="1"/>
    </xf>
    <xf numFmtId="0" fontId="11" fillId="3" borderId="9" xfId="0" applyFont="1" applyFill="1" applyBorder="1" applyAlignment="1">
      <alignment horizontal="left" vertical="top" wrapText="1"/>
    </xf>
    <xf numFmtId="0" fontId="11" fillId="3" borderId="1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right" textRotation="90"/>
    </xf>
    <xf numFmtId="0" fontId="28" fillId="2" borderId="6" xfId="0" applyFont="1" applyFill="1" applyBorder="1" applyAlignment="1">
      <alignment horizontal="right" textRotation="90"/>
    </xf>
    <xf numFmtId="0" fontId="22" fillId="2" borderId="9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left" vertical="top"/>
    </xf>
    <xf numFmtId="165" fontId="21" fillId="2" borderId="7" xfId="3" applyNumberFormat="1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Alignment="1">
      <alignment horizontal="left" vertical="top" wrapText="1"/>
    </xf>
    <xf numFmtId="4" fontId="13" fillId="2" borderId="0" xfId="0" applyNumberFormat="1" applyFont="1" applyFill="1" applyBorder="1" applyAlignment="1">
      <alignment horizontal="right" vertical="center" wrapText="1"/>
    </xf>
    <xf numFmtId="4" fontId="14" fillId="2" borderId="0" xfId="0" applyNumberFormat="1" applyFont="1" applyFill="1" applyBorder="1" applyAlignment="1">
      <alignment horizontal="right" wrapText="1"/>
    </xf>
  </cellXfs>
  <cellStyles count="4">
    <cellStyle name="1000-sep (2 dec) 2" xfId="3" xr:uid="{00000000-0005-0000-0000-000000000000}"/>
    <cellStyle name="Normal" xfId="0" builtinId="0"/>
    <cellStyle name="Normal 2" xfId="1" xr:uid="{00000000-0005-0000-0000-000002000000}"/>
    <cellStyle name="Normal_odde11ny-2-200409" xfId="2" xr:uid="{00000000-0005-0000-0000-000003000000}"/>
  </cellStyles>
  <dxfs count="0"/>
  <tableStyles count="0" defaultTableStyle="TableStyleMedium9" defaultPivotStyle="PivotStyleLight16"/>
  <colors>
    <mruColors>
      <color rgb="FFF27426"/>
      <color rgb="FF808285"/>
      <color rgb="FF3B6E8F"/>
      <color rgb="FFD781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42</xdr:row>
      <xdr:rowOff>0</xdr:rowOff>
    </xdr:from>
    <xdr:to>
      <xdr:col>2</xdr:col>
      <xdr:colOff>85725</xdr:colOff>
      <xdr:row>42</xdr:row>
      <xdr:rowOff>28575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54178200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85725</xdr:colOff>
      <xdr:row>42</xdr:row>
      <xdr:rowOff>104775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1936432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85725</xdr:colOff>
      <xdr:row>42</xdr:row>
      <xdr:rowOff>104775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2023872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</xdr:col>
      <xdr:colOff>104775</xdr:colOff>
      <xdr:row>13</xdr:row>
      <xdr:rowOff>28575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38700075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104775</xdr:colOff>
      <xdr:row>67</xdr:row>
      <xdr:rowOff>104775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215771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104775</xdr:colOff>
      <xdr:row>67</xdr:row>
      <xdr:rowOff>104775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215771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104775</xdr:colOff>
      <xdr:row>58</xdr:row>
      <xdr:rowOff>104775</xdr:rowOff>
    </xdr:to>
    <xdr:sp macro="" textlink="">
      <xdr:nvSpPr>
        <xdr:cNvPr id="5" name="AutoShape 2" descr="char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103376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104775</xdr:colOff>
      <xdr:row>58</xdr:row>
      <xdr:rowOff>104775</xdr:rowOff>
    </xdr:to>
    <xdr:sp macro="" textlink="">
      <xdr:nvSpPr>
        <xdr:cNvPr id="6" name="AutoShape 2" descr="char0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155382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58</xdr:row>
      <xdr:rowOff>0</xdr:rowOff>
    </xdr:from>
    <xdr:to>
      <xdr:col>1</xdr:col>
      <xdr:colOff>605937</xdr:colOff>
      <xdr:row>58</xdr:row>
      <xdr:rowOff>104775</xdr:rowOff>
    </xdr:to>
    <xdr:sp macro="" textlink="">
      <xdr:nvSpPr>
        <xdr:cNvPr id="7" name="AutoShape 3" descr="char0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155382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104775</xdr:colOff>
      <xdr:row>52</xdr:row>
      <xdr:rowOff>104775</xdr:rowOff>
    </xdr:to>
    <xdr:sp macro="" textlink="">
      <xdr:nvSpPr>
        <xdr:cNvPr id="8" name="AutoShape 2" descr="char0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010983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52</xdr:row>
      <xdr:rowOff>0</xdr:rowOff>
    </xdr:from>
    <xdr:to>
      <xdr:col>1</xdr:col>
      <xdr:colOff>605937</xdr:colOff>
      <xdr:row>52</xdr:row>
      <xdr:rowOff>104775</xdr:rowOff>
    </xdr:to>
    <xdr:sp macro="" textlink="">
      <xdr:nvSpPr>
        <xdr:cNvPr id="9" name="AutoShape 3" descr="char0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010983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104775</xdr:colOff>
      <xdr:row>63</xdr:row>
      <xdr:rowOff>104775</xdr:rowOff>
    </xdr:to>
    <xdr:sp macro="" textlink="">
      <xdr:nvSpPr>
        <xdr:cNvPr id="10" name="AutoShape 2" descr="char0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1962447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63</xdr:row>
      <xdr:rowOff>0</xdr:rowOff>
    </xdr:from>
    <xdr:to>
      <xdr:col>1</xdr:col>
      <xdr:colOff>605937</xdr:colOff>
      <xdr:row>63</xdr:row>
      <xdr:rowOff>104775</xdr:rowOff>
    </xdr:to>
    <xdr:sp macro="" textlink="">
      <xdr:nvSpPr>
        <xdr:cNvPr id="11" name="AutoShape 3" descr="char0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1962447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104775</xdr:colOff>
      <xdr:row>63</xdr:row>
      <xdr:rowOff>104775</xdr:rowOff>
    </xdr:to>
    <xdr:sp macro="" textlink="">
      <xdr:nvSpPr>
        <xdr:cNvPr id="12" name="AutoShape 2" descr="char0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197864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63</xdr:row>
      <xdr:rowOff>0</xdr:rowOff>
    </xdr:from>
    <xdr:to>
      <xdr:col>1</xdr:col>
      <xdr:colOff>605937</xdr:colOff>
      <xdr:row>63</xdr:row>
      <xdr:rowOff>104775</xdr:rowOff>
    </xdr:to>
    <xdr:sp macro="" textlink="">
      <xdr:nvSpPr>
        <xdr:cNvPr id="13" name="AutoShape 3" descr="char0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197864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104775</xdr:colOff>
      <xdr:row>63</xdr:row>
      <xdr:rowOff>104775</xdr:rowOff>
    </xdr:to>
    <xdr:sp macro="" textlink="">
      <xdr:nvSpPr>
        <xdr:cNvPr id="14" name="AutoShape 2" descr="char0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1994832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63</xdr:row>
      <xdr:rowOff>0</xdr:rowOff>
    </xdr:from>
    <xdr:to>
      <xdr:col>1</xdr:col>
      <xdr:colOff>605937</xdr:colOff>
      <xdr:row>63</xdr:row>
      <xdr:rowOff>104775</xdr:rowOff>
    </xdr:to>
    <xdr:sp macro="" textlink="">
      <xdr:nvSpPr>
        <xdr:cNvPr id="15" name="AutoShape 3" descr="char0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1994832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104775</xdr:colOff>
      <xdr:row>58</xdr:row>
      <xdr:rowOff>104775</xdr:rowOff>
    </xdr:to>
    <xdr:sp macro="" textlink="">
      <xdr:nvSpPr>
        <xdr:cNvPr id="16" name="AutoShape 2" descr="char0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876300" y="1075753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58</xdr:row>
      <xdr:rowOff>0</xdr:rowOff>
    </xdr:from>
    <xdr:to>
      <xdr:col>1</xdr:col>
      <xdr:colOff>605937</xdr:colOff>
      <xdr:row>58</xdr:row>
      <xdr:rowOff>104775</xdr:rowOff>
    </xdr:to>
    <xdr:sp macro="" textlink="">
      <xdr:nvSpPr>
        <xdr:cNvPr id="17" name="AutoShape 3" descr="char0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1396512" y="1075753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104775</xdr:colOff>
      <xdr:row>51</xdr:row>
      <xdr:rowOff>104775</xdr:rowOff>
    </xdr:to>
    <xdr:sp macro="" textlink="">
      <xdr:nvSpPr>
        <xdr:cNvPr id="19" name="AutoShape 2" descr="char0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074610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104775</xdr:colOff>
      <xdr:row>58</xdr:row>
      <xdr:rowOff>104775</xdr:rowOff>
    </xdr:to>
    <xdr:sp macro="" textlink="">
      <xdr:nvSpPr>
        <xdr:cNvPr id="21" name="AutoShape 2" descr="char0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206055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58</xdr:row>
      <xdr:rowOff>0</xdr:rowOff>
    </xdr:from>
    <xdr:to>
      <xdr:col>1</xdr:col>
      <xdr:colOff>605937</xdr:colOff>
      <xdr:row>58</xdr:row>
      <xdr:rowOff>104775</xdr:rowOff>
    </xdr:to>
    <xdr:sp macro="" textlink="">
      <xdr:nvSpPr>
        <xdr:cNvPr id="22" name="AutoShape 3" descr="char0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1644162" y="1206055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104775</xdr:colOff>
      <xdr:row>63</xdr:row>
      <xdr:rowOff>104775</xdr:rowOff>
    </xdr:to>
    <xdr:sp macro="" textlink="">
      <xdr:nvSpPr>
        <xdr:cNvPr id="23" name="AutoShape 2" descr="char0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245679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63</xdr:row>
      <xdr:rowOff>0</xdr:rowOff>
    </xdr:from>
    <xdr:to>
      <xdr:col>1</xdr:col>
      <xdr:colOff>605937</xdr:colOff>
      <xdr:row>63</xdr:row>
      <xdr:rowOff>104775</xdr:rowOff>
    </xdr:to>
    <xdr:sp macro="" textlink="">
      <xdr:nvSpPr>
        <xdr:cNvPr id="24" name="AutoShape 3" descr="char0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1644162" y="1245679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104775</xdr:colOff>
      <xdr:row>63</xdr:row>
      <xdr:rowOff>104775</xdr:rowOff>
    </xdr:to>
    <xdr:sp macro="" textlink="">
      <xdr:nvSpPr>
        <xdr:cNvPr id="25" name="AutoShape 2" descr="char0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248727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63</xdr:row>
      <xdr:rowOff>0</xdr:rowOff>
    </xdr:from>
    <xdr:to>
      <xdr:col>1</xdr:col>
      <xdr:colOff>605937</xdr:colOff>
      <xdr:row>63</xdr:row>
      <xdr:rowOff>104775</xdr:rowOff>
    </xdr:to>
    <xdr:sp macro="" textlink="">
      <xdr:nvSpPr>
        <xdr:cNvPr id="26" name="AutoShape 3" descr="char01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1644162" y="12487275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58</xdr:row>
      <xdr:rowOff>0</xdr:rowOff>
    </xdr:from>
    <xdr:ext cx="95250" cy="97155"/>
    <xdr:sp macro="" textlink="">
      <xdr:nvSpPr>
        <xdr:cNvPr id="18" name="AutoShape 2" descr="char01">
          <a:extLst>
            <a:ext uri="{FF2B5EF4-FFF2-40B4-BE49-F238E27FC236}">
              <a16:creationId xmlns:a16="http://schemas.microsoft.com/office/drawing/2014/main" id="{141EE7D4-2E04-477E-814B-5CF8B98A43EC}"/>
            </a:ext>
          </a:extLst>
        </xdr:cNvPr>
        <xdr:cNvSpPr>
          <a:spLocks noChangeAspect="1" noChangeArrowheads="1"/>
        </xdr:cNvSpPr>
      </xdr:nvSpPr>
      <xdr:spPr bwMode="auto">
        <a:xfrm>
          <a:off x="666750" y="13195788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520212</xdr:colOff>
      <xdr:row>58</xdr:row>
      <xdr:rowOff>0</xdr:rowOff>
    </xdr:from>
    <xdr:ext cx="85725" cy="97155"/>
    <xdr:sp macro="" textlink="">
      <xdr:nvSpPr>
        <xdr:cNvPr id="20" name="AutoShape 3" descr="char01">
          <a:extLst>
            <a:ext uri="{FF2B5EF4-FFF2-40B4-BE49-F238E27FC236}">
              <a16:creationId xmlns:a16="http://schemas.microsoft.com/office/drawing/2014/main" id="{9E24F02C-80F4-4C90-B548-1B7E5CA48D13}"/>
            </a:ext>
          </a:extLst>
        </xdr:cNvPr>
        <xdr:cNvSpPr>
          <a:spLocks noChangeAspect="1" noChangeArrowheads="1"/>
        </xdr:cNvSpPr>
      </xdr:nvSpPr>
      <xdr:spPr bwMode="auto">
        <a:xfrm>
          <a:off x="1186962" y="13195788"/>
          <a:ext cx="8572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669471</xdr:colOff>
      <xdr:row>13</xdr:row>
      <xdr:rowOff>0</xdr:rowOff>
    </xdr:from>
    <xdr:ext cx="91440" cy="17145"/>
    <xdr:sp macro="" textlink="">
      <xdr:nvSpPr>
        <xdr:cNvPr id="27" name="AutoShape 1" descr="char01">
          <a:extLst>
            <a:ext uri="{FF2B5EF4-FFF2-40B4-BE49-F238E27FC236}">
              <a16:creationId xmlns:a16="http://schemas.microsoft.com/office/drawing/2014/main" id="{DE214B21-4D4C-466C-838B-48218667DF93}"/>
            </a:ext>
          </a:extLst>
        </xdr:cNvPr>
        <xdr:cNvSpPr>
          <a:spLocks noChangeAspect="1" noChangeArrowheads="1"/>
        </xdr:cNvSpPr>
      </xdr:nvSpPr>
      <xdr:spPr bwMode="auto">
        <a:xfrm>
          <a:off x="669471" y="3145971"/>
          <a:ext cx="91440" cy="17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669471</xdr:colOff>
      <xdr:row>14</xdr:row>
      <xdr:rowOff>304800</xdr:rowOff>
    </xdr:from>
    <xdr:ext cx="91440" cy="17145"/>
    <xdr:sp macro="" textlink="">
      <xdr:nvSpPr>
        <xdr:cNvPr id="28" name="AutoShape 1" descr="char01">
          <a:extLst>
            <a:ext uri="{FF2B5EF4-FFF2-40B4-BE49-F238E27FC236}">
              <a16:creationId xmlns:a16="http://schemas.microsoft.com/office/drawing/2014/main" id="{636CA55A-72E0-4F99-AFD2-9D70B79A3872}"/>
            </a:ext>
          </a:extLst>
        </xdr:cNvPr>
        <xdr:cNvSpPr>
          <a:spLocks noChangeAspect="1" noChangeArrowheads="1"/>
        </xdr:cNvSpPr>
      </xdr:nvSpPr>
      <xdr:spPr bwMode="auto">
        <a:xfrm>
          <a:off x="669471" y="3491593"/>
          <a:ext cx="91440" cy="17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102870</xdr:colOff>
      <xdr:row>10</xdr:row>
      <xdr:rowOff>26670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B69FD5B2-102E-4D61-81AA-1F5FAE15406E}"/>
            </a:ext>
          </a:extLst>
        </xdr:cNvPr>
        <xdr:cNvSpPr>
          <a:spLocks noChangeAspect="1" noChangeArrowheads="1"/>
        </xdr:cNvSpPr>
      </xdr:nvSpPr>
      <xdr:spPr bwMode="auto">
        <a:xfrm>
          <a:off x="685800" y="2324100"/>
          <a:ext cx="95250" cy="20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102870</xdr:colOff>
      <xdr:row>30</xdr:row>
      <xdr:rowOff>102870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541B3BF0-6216-4991-8E08-236F7BA4CEB4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7730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102870</xdr:colOff>
      <xdr:row>30</xdr:row>
      <xdr:rowOff>102870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8C585DA1-0241-436C-A952-42BE6162B250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7730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5" name="AutoShape 2" descr="char01">
          <a:extLst>
            <a:ext uri="{FF2B5EF4-FFF2-40B4-BE49-F238E27FC236}">
              <a16:creationId xmlns:a16="http://schemas.microsoft.com/office/drawing/2014/main" id="{FBDAB10C-EEB0-4DF8-91A6-59E8E1A5CBBF}"/>
            </a:ext>
          </a:extLst>
        </xdr:cNvPr>
        <xdr:cNvSpPr>
          <a:spLocks noChangeAspect="1" noChangeArrowheads="1"/>
        </xdr:cNvSpPr>
      </xdr:nvSpPr>
      <xdr:spPr bwMode="auto">
        <a:xfrm>
          <a:off x="685800" y="1150620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6" name="AutoShape 2" descr="char01">
          <a:extLst>
            <a:ext uri="{FF2B5EF4-FFF2-40B4-BE49-F238E27FC236}">
              <a16:creationId xmlns:a16="http://schemas.microsoft.com/office/drawing/2014/main" id="{714600FB-2947-46D0-9867-E96236821A83}"/>
            </a:ext>
          </a:extLst>
        </xdr:cNvPr>
        <xdr:cNvSpPr>
          <a:spLocks noChangeAspect="1" noChangeArrowheads="1"/>
        </xdr:cNvSpPr>
      </xdr:nvSpPr>
      <xdr:spPr bwMode="auto">
        <a:xfrm>
          <a:off x="685800" y="1150620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7" name="AutoShape 3" descr="char01">
          <a:extLst>
            <a:ext uri="{FF2B5EF4-FFF2-40B4-BE49-F238E27FC236}">
              <a16:creationId xmlns:a16="http://schemas.microsoft.com/office/drawing/2014/main" id="{497B6F2F-7D6A-43BE-9DD4-7168C70D9574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1506200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8" name="AutoShape 2" descr="char01">
          <a:extLst>
            <a:ext uri="{FF2B5EF4-FFF2-40B4-BE49-F238E27FC236}">
              <a16:creationId xmlns:a16="http://schemas.microsoft.com/office/drawing/2014/main" id="{9097D39A-7B39-4654-8C88-1C27CAA69329}"/>
            </a:ext>
          </a:extLst>
        </xdr:cNvPr>
        <xdr:cNvSpPr>
          <a:spLocks noChangeAspect="1" noChangeArrowheads="1"/>
        </xdr:cNvSpPr>
      </xdr:nvSpPr>
      <xdr:spPr bwMode="auto">
        <a:xfrm>
          <a:off x="685800" y="1019175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9" name="AutoShape 3" descr="char01">
          <a:extLst>
            <a:ext uri="{FF2B5EF4-FFF2-40B4-BE49-F238E27FC236}">
              <a16:creationId xmlns:a16="http://schemas.microsoft.com/office/drawing/2014/main" id="{623B63A4-E453-4CA7-98B1-ABBD78A36109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0191750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0" name="AutoShape 2" descr="char01">
          <a:extLst>
            <a:ext uri="{FF2B5EF4-FFF2-40B4-BE49-F238E27FC236}">
              <a16:creationId xmlns:a16="http://schemas.microsoft.com/office/drawing/2014/main" id="{69CD330C-4F8C-4315-82EF-5EAD1A0837E7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0872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11" name="AutoShape 3" descr="char01">
          <a:extLst>
            <a:ext uri="{FF2B5EF4-FFF2-40B4-BE49-F238E27FC236}">
              <a16:creationId xmlns:a16="http://schemas.microsoft.com/office/drawing/2014/main" id="{F3DB6B3F-4AA2-4A4D-B7D4-DD5318B454B9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2087225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2" name="AutoShape 2" descr="char01">
          <a:extLst>
            <a:ext uri="{FF2B5EF4-FFF2-40B4-BE49-F238E27FC236}">
              <a16:creationId xmlns:a16="http://schemas.microsoft.com/office/drawing/2014/main" id="{47126653-B736-45D1-A809-5BECE33E1115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0872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13" name="AutoShape 3" descr="char01">
          <a:extLst>
            <a:ext uri="{FF2B5EF4-FFF2-40B4-BE49-F238E27FC236}">
              <a16:creationId xmlns:a16="http://schemas.microsoft.com/office/drawing/2014/main" id="{F9CBC046-5DBD-4F8C-AD77-6BBF5AC1EEEA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2087225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4" name="AutoShape 2" descr="char01">
          <a:extLst>
            <a:ext uri="{FF2B5EF4-FFF2-40B4-BE49-F238E27FC236}">
              <a16:creationId xmlns:a16="http://schemas.microsoft.com/office/drawing/2014/main" id="{6C876DEF-19FE-42BD-9D42-199353352DE9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0872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15" name="AutoShape 3" descr="char01">
          <a:extLst>
            <a:ext uri="{FF2B5EF4-FFF2-40B4-BE49-F238E27FC236}">
              <a16:creationId xmlns:a16="http://schemas.microsoft.com/office/drawing/2014/main" id="{B0675B20-966D-4BC3-AE57-AC786F94DBF9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2087225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6" name="AutoShape 2" descr="char01">
          <a:extLst>
            <a:ext uri="{FF2B5EF4-FFF2-40B4-BE49-F238E27FC236}">
              <a16:creationId xmlns:a16="http://schemas.microsoft.com/office/drawing/2014/main" id="{BC363D27-BEB4-4B75-A69A-FE341C5063A1}"/>
            </a:ext>
          </a:extLst>
        </xdr:cNvPr>
        <xdr:cNvSpPr>
          <a:spLocks noChangeAspect="1" noChangeArrowheads="1"/>
        </xdr:cNvSpPr>
      </xdr:nvSpPr>
      <xdr:spPr bwMode="auto">
        <a:xfrm>
          <a:off x="685800" y="1150620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17" name="AutoShape 3" descr="char01">
          <a:extLst>
            <a:ext uri="{FF2B5EF4-FFF2-40B4-BE49-F238E27FC236}">
              <a16:creationId xmlns:a16="http://schemas.microsoft.com/office/drawing/2014/main" id="{DA38833B-4C6B-42B3-B9A8-ADBBE82620A7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1506200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8" name="AutoShape 2" descr="char01">
          <a:extLst>
            <a:ext uri="{FF2B5EF4-FFF2-40B4-BE49-F238E27FC236}">
              <a16:creationId xmlns:a16="http://schemas.microsoft.com/office/drawing/2014/main" id="{579F554F-052B-49FE-B024-1DB9188E85A2}"/>
            </a:ext>
          </a:extLst>
        </xdr:cNvPr>
        <xdr:cNvSpPr>
          <a:spLocks noChangeAspect="1" noChangeArrowheads="1"/>
        </xdr:cNvSpPr>
      </xdr:nvSpPr>
      <xdr:spPr bwMode="auto">
        <a:xfrm>
          <a:off x="685800" y="988695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19" name="AutoShape 2" descr="char01">
          <a:extLst>
            <a:ext uri="{FF2B5EF4-FFF2-40B4-BE49-F238E27FC236}">
              <a16:creationId xmlns:a16="http://schemas.microsoft.com/office/drawing/2014/main" id="{6DF55EBA-1556-41C1-949C-F012907506F3}"/>
            </a:ext>
          </a:extLst>
        </xdr:cNvPr>
        <xdr:cNvSpPr>
          <a:spLocks noChangeAspect="1" noChangeArrowheads="1"/>
        </xdr:cNvSpPr>
      </xdr:nvSpPr>
      <xdr:spPr bwMode="auto">
        <a:xfrm>
          <a:off x="685800" y="1150620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20" name="AutoShape 3" descr="char01">
          <a:extLst>
            <a:ext uri="{FF2B5EF4-FFF2-40B4-BE49-F238E27FC236}">
              <a16:creationId xmlns:a16="http://schemas.microsoft.com/office/drawing/2014/main" id="{905B5332-1D3A-4CC2-BDF1-20239C9264BA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1506200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21" name="AutoShape 2" descr="char01">
          <a:extLst>
            <a:ext uri="{FF2B5EF4-FFF2-40B4-BE49-F238E27FC236}">
              <a16:creationId xmlns:a16="http://schemas.microsoft.com/office/drawing/2014/main" id="{21691906-53A0-4F30-AFC2-40F72B32B801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0872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22" name="AutoShape 3" descr="char01">
          <a:extLst>
            <a:ext uri="{FF2B5EF4-FFF2-40B4-BE49-F238E27FC236}">
              <a16:creationId xmlns:a16="http://schemas.microsoft.com/office/drawing/2014/main" id="{C43BE044-DD32-432D-92FF-55CDD8A50FB9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2087225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102870</xdr:colOff>
      <xdr:row>26</xdr:row>
      <xdr:rowOff>102870</xdr:rowOff>
    </xdr:to>
    <xdr:sp macro="" textlink="">
      <xdr:nvSpPr>
        <xdr:cNvPr id="23" name="AutoShape 2" descr="char01">
          <a:extLst>
            <a:ext uri="{FF2B5EF4-FFF2-40B4-BE49-F238E27FC236}">
              <a16:creationId xmlns:a16="http://schemas.microsoft.com/office/drawing/2014/main" id="{F0526BCF-2E83-4830-95E4-C5BF940378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12087225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520212</xdr:colOff>
      <xdr:row>26</xdr:row>
      <xdr:rowOff>0</xdr:rowOff>
    </xdr:from>
    <xdr:to>
      <xdr:col>1</xdr:col>
      <xdr:colOff>605937</xdr:colOff>
      <xdr:row>26</xdr:row>
      <xdr:rowOff>102870</xdr:rowOff>
    </xdr:to>
    <xdr:sp macro="" textlink="">
      <xdr:nvSpPr>
        <xdr:cNvPr id="24" name="AutoShape 3" descr="char01">
          <a:extLst>
            <a:ext uri="{FF2B5EF4-FFF2-40B4-BE49-F238E27FC236}">
              <a16:creationId xmlns:a16="http://schemas.microsoft.com/office/drawing/2014/main" id="{059D1A25-83C1-46C8-A621-88EBD6CF5BC2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2087225"/>
          <a:ext cx="8953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26</xdr:row>
      <xdr:rowOff>0</xdr:rowOff>
    </xdr:from>
    <xdr:ext cx="95250" cy="97155"/>
    <xdr:sp macro="" textlink="">
      <xdr:nvSpPr>
        <xdr:cNvPr id="25" name="AutoShape 2" descr="char01">
          <a:extLst>
            <a:ext uri="{FF2B5EF4-FFF2-40B4-BE49-F238E27FC236}">
              <a16:creationId xmlns:a16="http://schemas.microsoft.com/office/drawing/2014/main" id="{DE39F6FE-9BC5-4AFA-B5A3-5A9A70681652}"/>
            </a:ext>
          </a:extLst>
        </xdr:cNvPr>
        <xdr:cNvSpPr>
          <a:spLocks noChangeAspect="1" noChangeArrowheads="1"/>
        </xdr:cNvSpPr>
      </xdr:nvSpPr>
      <xdr:spPr bwMode="auto">
        <a:xfrm>
          <a:off x="685800" y="11506200"/>
          <a:ext cx="9525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520212</xdr:colOff>
      <xdr:row>26</xdr:row>
      <xdr:rowOff>0</xdr:rowOff>
    </xdr:from>
    <xdr:ext cx="85725" cy="97155"/>
    <xdr:sp macro="" textlink="">
      <xdr:nvSpPr>
        <xdr:cNvPr id="26" name="AutoShape 3" descr="char01">
          <a:extLst>
            <a:ext uri="{FF2B5EF4-FFF2-40B4-BE49-F238E27FC236}">
              <a16:creationId xmlns:a16="http://schemas.microsoft.com/office/drawing/2014/main" id="{7679408F-000B-4052-9343-1A130FC19EA2}"/>
            </a:ext>
          </a:extLst>
        </xdr:cNvPr>
        <xdr:cNvSpPr>
          <a:spLocks noChangeAspect="1" noChangeArrowheads="1"/>
        </xdr:cNvSpPr>
      </xdr:nvSpPr>
      <xdr:spPr bwMode="auto">
        <a:xfrm>
          <a:off x="1202202" y="11506200"/>
          <a:ext cx="85725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91440</xdr:colOff>
      <xdr:row>2</xdr:row>
      <xdr:rowOff>17145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33813750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91440</xdr:colOff>
      <xdr:row>7</xdr:row>
      <xdr:rowOff>93345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11785282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91440</xdr:colOff>
      <xdr:row>7</xdr:row>
      <xdr:rowOff>93345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1235202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91440</xdr:colOff>
      <xdr:row>7</xdr:row>
      <xdr:rowOff>93345</xdr:rowOff>
    </xdr:to>
    <xdr:sp macro="" textlink="">
      <xdr:nvSpPr>
        <xdr:cNvPr id="5" name="AutoShape 2" descr="char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191643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91440</xdr:colOff>
      <xdr:row>7</xdr:row>
      <xdr:rowOff>93345</xdr:rowOff>
    </xdr:to>
    <xdr:sp macro="" textlink="">
      <xdr:nvSpPr>
        <xdr:cNvPr id="6" name="AutoShape 3" descr="char0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19164300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85725</xdr:colOff>
      <xdr:row>1</xdr:row>
      <xdr:rowOff>28575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495300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85725</xdr:colOff>
      <xdr:row>5</xdr:row>
      <xdr:rowOff>104775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288607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85725</xdr:colOff>
      <xdr:row>5</xdr:row>
      <xdr:rowOff>104775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933450" y="2886075"/>
          <a:ext cx="85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1"/>
  <dimension ref="A1:I40"/>
  <sheetViews>
    <sheetView tabSelected="1" view="pageLayout" topLeftCell="A7" zoomScaleNormal="100" workbookViewId="0">
      <selection activeCell="B20" sqref="E20"/>
    </sheetView>
  </sheetViews>
  <sheetFormatPr defaultColWidth="9.140625" defaultRowHeight="15" x14ac:dyDescent="0.25"/>
  <cols>
    <col min="1" max="1" width="13.7109375" bestFit="1" customWidth="1"/>
    <col min="2" max="2" width="1" customWidth="1"/>
    <col min="3" max="3" width="8.5703125" customWidth="1"/>
    <col min="4" max="9" width="9.7109375" customWidth="1"/>
  </cols>
  <sheetData>
    <row r="1" spans="1:9" ht="30" x14ac:dyDescent="0.4">
      <c r="A1" s="50"/>
      <c r="B1" s="50"/>
      <c r="C1" s="51"/>
      <c r="D1" s="51"/>
      <c r="E1" s="51"/>
      <c r="F1" s="51"/>
      <c r="G1" s="51"/>
      <c r="H1" s="51"/>
      <c r="I1" s="52"/>
    </row>
    <row r="2" spans="1:9" ht="30" x14ac:dyDescent="0.4">
      <c r="A2" s="207" t="s">
        <v>96</v>
      </c>
      <c r="B2" s="207"/>
      <c r="C2" s="207"/>
      <c r="D2" s="207"/>
      <c r="E2" s="207"/>
      <c r="F2" s="207"/>
      <c r="G2" s="207"/>
      <c r="H2" s="207"/>
      <c r="I2" s="207"/>
    </row>
    <row r="3" spans="1:9" ht="30" x14ac:dyDescent="0.4">
      <c r="A3" s="82"/>
      <c r="B3" s="82"/>
      <c r="C3" s="79"/>
      <c r="D3" s="79"/>
      <c r="E3" s="79"/>
      <c r="F3" s="79"/>
      <c r="G3" s="79"/>
      <c r="H3" s="79"/>
      <c r="I3" s="80"/>
    </row>
    <row r="4" spans="1:9" ht="30" x14ac:dyDescent="0.4">
      <c r="A4" s="207" t="s">
        <v>53</v>
      </c>
      <c r="B4" s="207"/>
      <c r="C4" s="207"/>
      <c r="D4" s="207"/>
      <c r="E4" s="207"/>
      <c r="F4" s="207"/>
      <c r="G4" s="207"/>
      <c r="H4" s="207"/>
      <c r="I4" s="207"/>
    </row>
    <row r="5" spans="1:9" ht="28.35" customHeight="1" x14ac:dyDescent="0.4">
      <c r="A5" s="82"/>
      <c r="B5" s="82"/>
      <c r="C5" s="79"/>
      <c r="D5" s="79"/>
      <c r="E5" s="79"/>
      <c r="F5" s="79"/>
      <c r="G5" s="79"/>
      <c r="H5" s="79"/>
      <c r="I5" s="80"/>
    </row>
    <row r="6" spans="1:9" ht="28.35" customHeight="1" x14ac:dyDescent="0.4">
      <c r="A6" s="82"/>
      <c r="B6" s="82"/>
      <c r="C6" s="79"/>
      <c r="D6" s="79"/>
      <c r="E6" s="79"/>
      <c r="F6" s="79"/>
      <c r="G6" s="79"/>
      <c r="H6" s="79"/>
      <c r="I6" s="80"/>
    </row>
    <row r="7" spans="1:9" ht="28.35" customHeight="1" x14ac:dyDescent="0.4">
      <c r="A7" s="207"/>
      <c r="B7" s="207"/>
      <c r="C7" s="207"/>
      <c r="D7" s="207"/>
      <c r="E7" s="207"/>
      <c r="F7" s="207"/>
      <c r="G7" s="207"/>
      <c r="H7" s="207"/>
      <c r="I7" s="207"/>
    </row>
    <row r="8" spans="1:9" ht="28.35" customHeight="1" x14ac:dyDescent="0.4">
      <c r="A8" s="82"/>
      <c r="B8" s="82"/>
      <c r="C8" s="79"/>
      <c r="D8" s="79"/>
      <c r="E8" s="79"/>
      <c r="F8" s="79"/>
      <c r="G8" s="79"/>
      <c r="H8" s="79"/>
      <c r="I8" s="80"/>
    </row>
    <row r="9" spans="1:9" ht="28.35" customHeight="1" x14ac:dyDescent="0.4">
      <c r="A9" s="82"/>
      <c r="B9" s="82"/>
      <c r="C9" s="79"/>
      <c r="D9" s="79"/>
      <c r="E9" s="79"/>
      <c r="F9" s="79"/>
      <c r="G9" s="79"/>
      <c r="H9" s="79"/>
      <c r="I9" s="80"/>
    </row>
    <row r="10" spans="1:9" ht="30" x14ac:dyDescent="0.4">
      <c r="A10" s="207" t="s">
        <v>97</v>
      </c>
      <c r="B10" s="207"/>
      <c r="C10" s="207"/>
      <c r="D10" s="207"/>
      <c r="E10" s="207"/>
      <c r="F10" s="207"/>
      <c r="G10" s="207"/>
      <c r="H10" s="207"/>
      <c r="I10" s="207"/>
    </row>
    <row r="11" spans="1:9" ht="28.35" customHeight="1" x14ac:dyDescent="0.4">
      <c r="A11" s="82"/>
      <c r="B11" s="82"/>
      <c r="C11" s="82"/>
      <c r="D11" s="82"/>
      <c r="E11" s="82"/>
      <c r="F11" s="82"/>
      <c r="G11" s="82"/>
      <c r="H11" s="82"/>
      <c r="I11" s="82"/>
    </row>
    <row r="12" spans="1:9" ht="30" x14ac:dyDescent="0.4">
      <c r="A12" s="207" t="s">
        <v>152</v>
      </c>
      <c r="B12" s="207"/>
      <c r="C12" s="207"/>
      <c r="D12" s="207"/>
      <c r="E12" s="207"/>
      <c r="F12" s="207"/>
      <c r="G12" s="207"/>
      <c r="H12" s="207"/>
      <c r="I12" s="207"/>
    </row>
    <row r="13" spans="1:9" ht="30" x14ac:dyDescent="0.4">
      <c r="A13" s="207" t="s">
        <v>153</v>
      </c>
      <c r="B13" s="207"/>
      <c r="C13" s="207"/>
      <c r="D13" s="207"/>
      <c r="E13" s="207"/>
      <c r="F13" s="207"/>
      <c r="G13" s="207"/>
      <c r="H13" s="207"/>
      <c r="I13" s="207"/>
    </row>
    <row r="14" spans="1:9" ht="30" x14ac:dyDescent="0.4">
      <c r="A14" s="53"/>
      <c r="B14" s="53"/>
      <c r="C14" s="54"/>
      <c r="D14" s="51"/>
      <c r="E14" s="51"/>
      <c r="F14" s="51"/>
      <c r="G14" s="51"/>
      <c r="H14" s="51"/>
      <c r="I14" s="52"/>
    </row>
    <row r="15" spans="1:9" x14ac:dyDescent="0.25">
      <c r="A15" s="53"/>
      <c r="B15" s="53"/>
      <c r="C15" s="51"/>
      <c r="D15" s="51"/>
      <c r="E15" s="51"/>
      <c r="F15" s="51"/>
      <c r="G15" s="51"/>
      <c r="H15" s="51"/>
      <c r="I15" s="52"/>
    </row>
    <row r="16" spans="1:9" x14ac:dyDescent="0.25">
      <c r="A16" s="53"/>
      <c r="B16" s="53"/>
      <c r="C16" s="51"/>
      <c r="D16" s="51"/>
      <c r="E16" s="51"/>
      <c r="F16" s="51"/>
      <c r="G16" s="51"/>
      <c r="H16" s="51"/>
      <c r="I16" s="52"/>
    </row>
    <row r="17" spans="1:9" x14ac:dyDescent="0.25">
      <c r="A17" s="53"/>
      <c r="B17" s="53"/>
      <c r="C17" s="51"/>
      <c r="D17" s="51"/>
      <c r="E17" s="51"/>
      <c r="F17" s="51"/>
      <c r="G17" s="51"/>
      <c r="H17" s="51"/>
      <c r="I17" s="52"/>
    </row>
    <row r="18" spans="1:9" x14ac:dyDescent="0.25">
      <c r="A18" s="53"/>
      <c r="B18" s="53"/>
      <c r="C18" s="51"/>
      <c r="D18" s="51"/>
      <c r="E18" s="51"/>
      <c r="F18" s="51"/>
      <c r="G18" s="51"/>
      <c r="H18" s="51"/>
      <c r="I18" s="52"/>
    </row>
    <row r="19" spans="1:9" x14ac:dyDescent="0.25">
      <c r="A19" s="53"/>
      <c r="B19" s="53"/>
      <c r="C19" s="51"/>
      <c r="D19" s="51"/>
      <c r="E19" s="51"/>
      <c r="F19" s="51"/>
      <c r="G19" s="51"/>
      <c r="H19" s="51"/>
      <c r="I19" s="52"/>
    </row>
    <row r="20" spans="1:9" x14ac:dyDescent="0.25">
      <c r="A20" s="53"/>
      <c r="B20" s="53"/>
      <c r="C20" s="51"/>
      <c r="D20" s="51"/>
      <c r="E20" s="51"/>
      <c r="F20" s="51"/>
      <c r="G20" s="51"/>
      <c r="H20" s="51"/>
      <c r="I20" s="52"/>
    </row>
    <row r="21" spans="1:9" x14ac:dyDescent="0.25">
      <c r="A21" s="53"/>
      <c r="B21" s="53"/>
      <c r="C21" s="51"/>
      <c r="D21" s="51"/>
      <c r="E21" s="51"/>
      <c r="F21" s="51"/>
      <c r="G21" s="51"/>
      <c r="H21" s="51"/>
      <c r="I21" s="52"/>
    </row>
    <row r="22" spans="1:9" x14ac:dyDescent="0.25">
      <c r="A22" s="53"/>
      <c r="B22" s="53"/>
      <c r="C22" s="51"/>
      <c r="D22" s="51"/>
      <c r="E22" s="51"/>
      <c r="F22" s="51"/>
      <c r="G22" s="51"/>
      <c r="H22" s="51"/>
      <c r="I22" s="52"/>
    </row>
    <row r="23" spans="1:9" ht="15" customHeight="1" x14ac:dyDescent="0.25">
      <c r="A23" s="53"/>
      <c r="B23" s="53"/>
      <c r="C23" s="51"/>
      <c r="D23" s="51"/>
      <c r="E23" s="51"/>
      <c r="F23" s="51"/>
      <c r="G23" s="51"/>
      <c r="H23" s="51"/>
      <c r="I23" s="52"/>
    </row>
    <row r="24" spans="1:9" x14ac:dyDescent="0.25">
      <c r="A24" s="55" t="s">
        <v>54</v>
      </c>
      <c r="B24" s="55" t="s">
        <v>62</v>
      </c>
      <c r="C24" s="55" t="s">
        <v>95</v>
      </c>
      <c r="D24" s="24"/>
      <c r="E24" s="56"/>
      <c r="F24" s="56"/>
      <c r="G24" s="56"/>
      <c r="H24" s="56"/>
      <c r="I24" s="52"/>
    </row>
    <row r="25" spans="1:9" x14ac:dyDescent="0.25">
      <c r="A25" s="56"/>
      <c r="B25" s="56" t="s">
        <v>62</v>
      </c>
      <c r="C25" s="55" t="s">
        <v>64</v>
      </c>
      <c r="D25" s="24"/>
      <c r="E25" s="56"/>
      <c r="F25" s="56"/>
      <c r="G25" s="55"/>
      <c r="H25" s="56"/>
      <c r="I25" s="52"/>
    </row>
    <row r="26" spans="1:9" x14ac:dyDescent="0.25">
      <c r="A26" s="56"/>
      <c r="B26" s="56" t="s">
        <v>62</v>
      </c>
      <c r="C26" s="55" t="s">
        <v>65</v>
      </c>
      <c r="D26" s="24"/>
      <c r="E26" s="56"/>
      <c r="F26" s="56"/>
      <c r="G26" s="55"/>
      <c r="H26" s="56"/>
      <c r="I26" s="52"/>
    </row>
    <row r="27" spans="1:9" x14ac:dyDescent="0.25">
      <c r="A27" s="56"/>
      <c r="B27" s="56" t="s">
        <v>62</v>
      </c>
      <c r="C27" s="55" t="s">
        <v>63</v>
      </c>
      <c r="D27" s="24"/>
      <c r="E27" s="56"/>
      <c r="F27" s="56"/>
      <c r="G27" s="55"/>
      <c r="H27" s="56"/>
      <c r="I27" s="52"/>
    </row>
    <row r="28" spans="1:9" x14ac:dyDescent="0.25">
      <c r="A28" s="55"/>
      <c r="B28" s="55"/>
      <c r="C28" s="56"/>
      <c r="D28" s="56"/>
      <c r="E28" s="56"/>
      <c r="F28" s="56"/>
      <c r="G28" s="56"/>
      <c r="H28" s="56"/>
      <c r="I28" s="52"/>
    </row>
    <row r="29" spans="1:9" x14ac:dyDescent="0.25">
      <c r="A29" s="55" t="s">
        <v>55</v>
      </c>
      <c r="B29" s="55" t="s">
        <v>62</v>
      </c>
      <c r="C29" s="83" t="s">
        <v>66</v>
      </c>
      <c r="D29" s="24"/>
      <c r="E29" s="56"/>
      <c r="F29" s="56"/>
      <c r="G29" s="56"/>
      <c r="H29" s="56"/>
      <c r="I29" s="52"/>
    </row>
    <row r="30" spans="1:9" x14ac:dyDescent="0.25">
      <c r="A30" s="55" t="s">
        <v>56</v>
      </c>
      <c r="B30" s="55" t="s">
        <v>62</v>
      </c>
      <c r="C30" s="191">
        <v>0</v>
      </c>
      <c r="D30" s="24"/>
      <c r="E30" s="55"/>
      <c r="F30" s="55"/>
      <c r="G30" s="56"/>
      <c r="H30" s="56"/>
      <c r="I30" s="52"/>
    </row>
    <row r="31" spans="1:9" x14ac:dyDescent="0.25">
      <c r="A31" s="55" t="s">
        <v>57</v>
      </c>
      <c r="B31" s="55" t="s">
        <v>62</v>
      </c>
      <c r="C31" s="191" t="s">
        <v>163</v>
      </c>
      <c r="D31" s="24"/>
      <c r="E31" s="57"/>
      <c r="F31" s="56"/>
      <c r="G31" s="55"/>
      <c r="H31" s="55"/>
      <c r="I31" s="52"/>
    </row>
    <row r="32" spans="1:9" x14ac:dyDescent="0.25">
      <c r="A32" s="55" t="s">
        <v>58</v>
      </c>
      <c r="B32" s="55" t="s">
        <v>62</v>
      </c>
      <c r="C32" s="191" t="s">
        <v>164</v>
      </c>
      <c r="D32" s="24"/>
      <c r="E32" s="55"/>
      <c r="F32" s="56"/>
      <c r="G32" s="56"/>
      <c r="H32" s="56"/>
      <c r="I32" s="52"/>
    </row>
    <row r="33" spans="1:9" x14ac:dyDescent="0.25">
      <c r="A33" s="55" t="s">
        <v>59</v>
      </c>
      <c r="B33" s="55" t="s">
        <v>62</v>
      </c>
      <c r="C33" s="191" t="s">
        <v>165</v>
      </c>
      <c r="D33" s="24"/>
      <c r="E33" s="55"/>
      <c r="F33" s="56"/>
      <c r="G33" s="56"/>
      <c r="H33" s="56"/>
      <c r="I33" s="52"/>
    </row>
    <row r="34" spans="1:9" x14ac:dyDescent="0.25">
      <c r="A34" s="55"/>
      <c r="B34" s="55"/>
      <c r="C34" s="55"/>
      <c r="D34" s="55"/>
      <c r="E34" s="55"/>
      <c r="F34" s="55"/>
      <c r="G34" s="56"/>
      <c r="H34" s="56"/>
      <c r="I34" s="52"/>
    </row>
    <row r="35" spans="1:9" x14ac:dyDescent="0.25">
      <c r="A35" s="24"/>
      <c r="B35" s="24"/>
      <c r="C35" s="24"/>
      <c r="D35" s="52"/>
      <c r="E35" s="52"/>
      <c r="F35" s="52"/>
      <c r="G35" s="52"/>
      <c r="H35" s="52"/>
      <c r="I35" s="52"/>
    </row>
    <row r="36" spans="1:9" x14ac:dyDescent="0.25">
      <c r="A36" s="47"/>
      <c r="B36" s="47"/>
      <c r="C36" s="47"/>
      <c r="D36" s="48"/>
      <c r="E36" s="48"/>
      <c r="F36" s="48"/>
      <c r="G36" s="48"/>
      <c r="H36" s="48"/>
      <c r="I36" s="48"/>
    </row>
    <row r="37" spans="1:9" x14ac:dyDescent="0.25">
      <c r="A37" s="47"/>
      <c r="B37" s="47"/>
      <c r="C37" s="47"/>
      <c r="D37" s="48"/>
      <c r="E37" s="48"/>
      <c r="F37" s="48"/>
      <c r="G37" s="48"/>
      <c r="H37" s="48"/>
      <c r="I37" s="48"/>
    </row>
    <row r="38" spans="1:9" x14ac:dyDescent="0.25">
      <c r="A38" s="47"/>
      <c r="B38" s="47"/>
      <c r="C38" s="47"/>
      <c r="D38" s="48"/>
      <c r="E38" s="48"/>
      <c r="F38" s="48"/>
      <c r="G38" s="48"/>
      <c r="H38" s="48"/>
      <c r="I38" s="48"/>
    </row>
    <row r="39" spans="1:9" x14ac:dyDescent="0.25">
      <c r="A39" s="49"/>
      <c r="B39" s="49"/>
      <c r="C39" s="49"/>
      <c r="D39" s="49"/>
      <c r="E39" s="49"/>
      <c r="F39" s="49"/>
      <c r="G39" s="49"/>
      <c r="H39" s="49"/>
      <c r="I39" s="49"/>
    </row>
    <row r="40" spans="1:9" x14ac:dyDescent="0.25">
      <c r="A40" s="49"/>
      <c r="B40" s="49"/>
      <c r="C40" s="49"/>
      <c r="D40" s="49"/>
      <c r="E40" s="49"/>
      <c r="F40" s="49"/>
      <c r="G40" s="49"/>
      <c r="H40" s="49"/>
      <c r="I40" s="49"/>
    </row>
  </sheetData>
  <mergeCells count="6">
    <mergeCell ref="A13:I13"/>
    <mergeCell ref="A2:I2"/>
    <mergeCell ref="A4:I4"/>
    <mergeCell ref="A7:I7"/>
    <mergeCell ref="A10:I10"/>
    <mergeCell ref="A12:I12"/>
  </mergeCells>
  <pageMargins left="1.1811023622047245" right="0.59055118110236227" top="1.0629921259842521" bottom="1.0629921259842521" header="0.39370078740157483" footer="0.3937007874015748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2"/>
  <dimension ref="A1:S44"/>
  <sheetViews>
    <sheetView view="pageLayout" zoomScaleNormal="85" zoomScaleSheetLayoutView="115" workbookViewId="0">
      <selection activeCell="B20" sqref="E20"/>
    </sheetView>
  </sheetViews>
  <sheetFormatPr defaultColWidth="4.85546875" defaultRowHeight="14.1" customHeight="1" x14ac:dyDescent="0.2"/>
  <cols>
    <col min="1" max="1" width="6.5703125" style="2" customWidth="1"/>
    <col min="2" max="2" width="8.42578125" style="2" customWidth="1"/>
    <col min="3" max="3" width="16.42578125" style="15" customWidth="1"/>
    <col min="4" max="4" width="10.28515625" style="2" customWidth="1"/>
    <col min="5" max="6" width="10.28515625" style="16" customWidth="1"/>
    <col min="7" max="7" width="10.5703125" style="16" customWidth="1"/>
    <col min="8" max="8" width="10" style="3" customWidth="1"/>
    <col min="9" max="9" width="10.5703125" style="3" customWidth="1"/>
    <col min="10" max="19" width="4.85546875" style="1"/>
    <col min="20" max="16384" width="4.85546875" style="2"/>
  </cols>
  <sheetData>
    <row r="1" spans="1:19" ht="14.1" customHeight="1" x14ac:dyDescent="0.3">
      <c r="A1" s="214" t="s">
        <v>154</v>
      </c>
      <c r="B1" s="215"/>
      <c r="C1" s="215"/>
      <c r="D1" s="215"/>
      <c r="E1" s="215"/>
      <c r="F1" s="215"/>
      <c r="G1" s="215"/>
      <c r="H1" s="216"/>
      <c r="I1" s="6"/>
      <c r="J1" s="6"/>
      <c r="K1" s="6"/>
      <c r="L1" s="6"/>
      <c r="M1" s="6"/>
      <c r="N1" s="6"/>
      <c r="O1" s="6"/>
    </row>
    <row r="2" spans="1:19" s="4" customFormat="1" ht="14.1" customHeight="1" x14ac:dyDescent="0.25">
      <c r="A2" s="217"/>
      <c r="B2" s="218"/>
      <c r="C2" s="218"/>
      <c r="D2" s="218"/>
      <c r="E2" s="218"/>
      <c r="F2" s="218"/>
      <c r="G2" s="218"/>
      <c r="H2" s="219"/>
      <c r="I2" s="7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4" customFormat="1" ht="14.1" customHeight="1" x14ac:dyDescent="0.2">
      <c r="A3" s="18"/>
      <c r="B3" s="19"/>
      <c r="C3" s="19"/>
      <c r="D3" s="19"/>
      <c r="E3" s="19"/>
      <c r="F3" s="19"/>
      <c r="G3" s="19"/>
      <c r="H3" s="20"/>
      <c r="I3" s="8"/>
      <c r="J3" s="8"/>
      <c r="K3" s="8"/>
      <c r="L3" s="8"/>
      <c r="M3" s="8"/>
      <c r="N3" s="8"/>
      <c r="O3" s="8"/>
      <c r="P3" s="5"/>
      <c r="Q3" s="5"/>
      <c r="R3" s="5"/>
      <c r="S3" s="5"/>
    </row>
    <row r="4" spans="1:19" s="4" customFormat="1" ht="14.1" customHeight="1" x14ac:dyDescent="0.2">
      <c r="A4" s="18" t="s">
        <v>34</v>
      </c>
      <c r="B4" s="19"/>
      <c r="C4" s="220"/>
      <c r="D4" s="220"/>
      <c r="E4" s="220"/>
      <c r="F4" s="220"/>
      <c r="G4" s="220"/>
      <c r="H4" s="20"/>
      <c r="I4" s="10"/>
      <c r="J4" s="10"/>
      <c r="K4" s="10"/>
      <c r="L4" s="10"/>
      <c r="M4" s="10"/>
      <c r="N4" s="10"/>
      <c r="O4" s="10"/>
      <c r="P4" s="5"/>
      <c r="Q4" s="5"/>
      <c r="R4" s="5"/>
      <c r="S4" s="5"/>
    </row>
    <row r="5" spans="1:19" s="4" customFormat="1" ht="14.1" customHeight="1" x14ac:dyDescent="0.2">
      <c r="A5" s="18"/>
      <c r="B5" s="19"/>
      <c r="C5" s="19"/>
      <c r="D5" s="19"/>
      <c r="E5" s="19"/>
      <c r="F5" s="19"/>
      <c r="G5" s="19"/>
      <c r="H5" s="20"/>
      <c r="I5" s="7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4" customFormat="1" ht="14.1" customHeight="1" x14ac:dyDescent="0.2">
      <c r="A6" s="18" t="s">
        <v>35</v>
      </c>
      <c r="B6" s="220"/>
      <c r="C6" s="220"/>
      <c r="D6" s="220"/>
      <c r="E6" s="220"/>
      <c r="F6" s="220"/>
      <c r="G6" s="220"/>
      <c r="H6" s="20"/>
      <c r="I6" s="11"/>
      <c r="J6" s="11"/>
      <c r="K6" s="11"/>
      <c r="L6" s="11"/>
      <c r="M6" s="11"/>
      <c r="N6" s="11"/>
      <c r="O6" s="11"/>
      <c r="P6" s="5"/>
      <c r="Q6" s="5"/>
      <c r="R6" s="5"/>
      <c r="S6" s="5"/>
    </row>
    <row r="7" spans="1:19" s="4" customFormat="1" ht="14.1" customHeight="1" x14ac:dyDescent="0.2">
      <c r="A7" s="18"/>
      <c r="B7" s="19"/>
      <c r="C7" s="19"/>
      <c r="D7" s="19"/>
      <c r="E7" s="19"/>
      <c r="F7" s="19"/>
      <c r="G7" s="19"/>
      <c r="H7" s="20"/>
      <c r="I7" s="12"/>
      <c r="J7" s="12"/>
      <c r="K7" s="12"/>
      <c r="L7" s="12"/>
      <c r="M7" s="12"/>
      <c r="N7" s="12"/>
      <c r="O7" s="12"/>
      <c r="P7" s="5"/>
      <c r="Q7" s="5"/>
      <c r="R7" s="5"/>
      <c r="S7" s="5"/>
    </row>
    <row r="8" spans="1:19" s="4" customFormat="1" ht="14.1" customHeight="1" x14ac:dyDescent="0.2">
      <c r="A8" s="21" t="s">
        <v>36</v>
      </c>
      <c r="B8" s="22"/>
      <c r="C8" s="22"/>
      <c r="D8" s="22"/>
      <c r="E8" s="22"/>
      <c r="F8" s="22"/>
      <c r="G8" s="22"/>
      <c r="H8" s="23"/>
      <c r="I8" s="7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s="4" customFormat="1" ht="14.1" customHeight="1" x14ac:dyDescent="0.2">
      <c r="A9" s="18"/>
      <c r="B9" s="19"/>
      <c r="C9" s="19"/>
      <c r="D9" s="19"/>
      <c r="E9" s="19"/>
      <c r="F9" s="19"/>
      <c r="G9" s="19"/>
      <c r="H9" s="20"/>
      <c r="I9" s="8"/>
      <c r="J9" s="8"/>
      <c r="K9" s="8"/>
      <c r="L9" s="5"/>
      <c r="M9" s="5"/>
      <c r="N9" s="5"/>
      <c r="O9" s="5"/>
      <c r="P9" s="5"/>
      <c r="Q9" s="5"/>
      <c r="R9" s="5"/>
      <c r="S9" s="5"/>
    </row>
    <row r="10" spans="1:19" s="4" customFormat="1" ht="14.1" customHeight="1" x14ac:dyDescent="0.2">
      <c r="A10" s="18" t="s">
        <v>2</v>
      </c>
      <c r="B10" s="19" t="s">
        <v>166</v>
      </c>
      <c r="C10" s="19"/>
      <c r="D10" s="19"/>
      <c r="E10" s="19"/>
      <c r="F10" s="19"/>
      <c r="G10" s="19"/>
      <c r="H10" s="20"/>
      <c r="I10" s="13"/>
      <c r="J10" s="13"/>
      <c r="K10" s="13"/>
      <c r="L10" s="5"/>
      <c r="M10" s="5"/>
      <c r="N10" s="5"/>
      <c r="O10" s="5"/>
      <c r="P10" s="5"/>
      <c r="Q10" s="5"/>
      <c r="R10" s="5"/>
      <c r="S10" s="5"/>
    </row>
    <row r="11" spans="1:19" s="4" customFormat="1" ht="14.1" customHeight="1" x14ac:dyDescent="0.2">
      <c r="A11" s="18"/>
      <c r="B11" s="19" t="s">
        <v>186</v>
      </c>
      <c r="C11" s="19"/>
      <c r="D11" s="19"/>
      <c r="E11" s="19" t="s">
        <v>37</v>
      </c>
      <c r="F11" s="221"/>
      <c r="G11" s="221"/>
      <c r="H11" s="20"/>
      <c r="I11" s="7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4.1" customHeight="1" x14ac:dyDescent="0.2">
      <c r="A12" s="18"/>
      <c r="B12" s="24"/>
      <c r="C12" s="19"/>
      <c r="D12" s="19"/>
      <c r="E12" s="19"/>
      <c r="F12" s="25"/>
      <c r="G12" s="25"/>
      <c r="H12" s="20"/>
      <c r="I12" s="14"/>
      <c r="J12" s="14"/>
      <c r="K12" s="14"/>
      <c r="L12" s="14"/>
      <c r="M12" s="14"/>
      <c r="N12" s="14"/>
      <c r="O12" s="14"/>
      <c r="P12" s="17"/>
      <c r="Q12" s="17"/>
    </row>
    <row r="13" spans="1:19" ht="14.1" customHeight="1" x14ac:dyDescent="0.2">
      <c r="A13" s="18" t="s">
        <v>9</v>
      </c>
      <c r="B13" s="19" t="s">
        <v>167</v>
      </c>
      <c r="C13" s="19"/>
      <c r="D13" s="19"/>
      <c r="E13" s="19"/>
      <c r="F13" s="25"/>
      <c r="G13" s="25"/>
      <c r="H13" s="20"/>
      <c r="J13" s="3"/>
      <c r="K13" s="3"/>
      <c r="L13" s="3"/>
      <c r="M13" s="3"/>
      <c r="N13" s="3"/>
      <c r="O13" s="3"/>
      <c r="R13" s="2"/>
      <c r="S13" s="2"/>
    </row>
    <row r="14" spans="1:19" ht="14.1" customHeight="1" x14ac:dyDescent="0.2">
      <c r="A14" s="18" t="s">
        <v>38</v>
      </c>
      <c r="B14" s="19" t="s">
        <v>187</v>
      </c>
      <c r="C14" s="19"/>
      <c r="D14" s="19"/>
      <c r="E14" s="19" t="s">
        <v>37</v>
      </c>
      <c r="F14" s="221"/>
      <c r="G14" s="221"/>
      <c r="H14" s="20"/>
      <c r="I14" s="9"/>
      <c r="J14" s="9"/>
      <c r="K14" s="9"/>
      <c r="L14" s="9"/>
      <c r="M14" s="9"/>
      <c r="N14" s="9"/>
      <c r="O14" s="9"/>
      <c r="R14" s="2"/>
      <c r="S14" s="2"/>
    </row>
    <row r="15" spans="1:19" ht="14.1" customHeight="1" x14ac:dyDescent="0.2">
      <c r="A15" s="18"/>
      <c r="B15" s="19" t="s">
        <v>38</v>
      </c>
      <c r="C15" s="19"/>
      <c r="D15" s="19"/>
      <c r="E15" s="19"/>
      <c r="F15" s="25"/>
      <c r="G15" s="25"/>
      <c r="H15" s="20"/>
      <c r="I15" s="9"/>
      <c r="J15" s="9"/>
      <c r="K15" s="9"/>
      <c r="L15" s="9"/>
      <c r="M15" s="9"/>
      <c r="N15" s="9"/>
      <c r="O15" s="9"/>
      <c r="R15" s="2"/>
      <c r="S15" s="2"/>
    </row>
    <row r="16" spans="1:19" ht="14.1" customHeight="1" x14ac:dyDescent="0.2">
      <c r="A16" s="26" t="s">
        <v>10</v>
      </c>
      <c r="B16" s="19" t="s">
        <v>61</v>
      </c>
      <c r="C16" s="19"/>
      <c r="D16" s="19"/>
      <c r="E16" s="19"/>
      <c r="F16" s="25"/>
      <c r="G16" s="25"/>
      <c r="H16" s="20"/>
      <c r="I16" s="9"/>
      <c r="J16" s="9"/>
      <c r="K16" s="9"/>
      <c r="L16" s="9"/>
      <c r="M16" s="9"/>
      <c r="N16" s="9"/>
      <c r="O16" s="9"/>
    </row>
    <row r="17" spans="1:19" ht="14.1" customHeight="1" x14ac:dyDescent="0.2">
      <c r="A17" s="18"/>
      <c r="B17" s="19" t="s">
        <v>188</v>
      </c>
      <c r="C17" s="19"/>
      <c r="D17" s="19"/>
      <c r="E17" s="19" t="s">
        <v>37</v>
      </c>
      <c r="F17" s="221"/>
      <c r="G17" s="221"/>
      <c r="H17" s="20"/>
      <c r="I17" s="9"/>
      <c r="J17" s="9"/>
      <c r="K17" s="9"/>
      <c r="L17" s="9"/>
      <c r="M17" s="9"/>
      <c r="N17" s="9"/>
      <c r="O17" s="9"/>
      <c r="P17" s="3"/>
      <c r="Q17" s="3"/>
      <c r="R17" s="2"/>
      <c r="S17" s="2"/>
    </row>
    <row r="18" spans="1:19" ht="14.1" customHeight="1" x14ac:dyDescent="0.2">
      <c r="A18" s="18"/>
      <c r="B18" s="19"/>
      <c r="C18" s="19"/>
      <c r="D18" s="19"/>
      <c r="E18" s="19"/>
      <c r="F18" s="25"/>
      <c r="G18" s="25"/>
      <c r="H18" s="20"/>
      <c r="I18" s="9"/>
      <c r="J18" s="9"/>
      <c r="K18" s="9"/>
      <c r="L18" s="9"/>
      <c r="M18" s="9"/>
      <c r="N18" s="9"/>
      <c r="O18" s="9"/>
      <c r="P18" s="3"/>
      <c r="Q18" s="3"/>
      <c r="R18" s="2"/>
      <c r="S18" s="2"/>
    </row>
    <row r="19" spans="1:19" ht="14.1" customHeight="1" thickBot="1" x14ac:dyDescent="0.25">
      <c r="A19" s="18" t="s">
        <v>39</v>
      </c>
      <c r="B19" s="19"/>
      <c r="C19" s="19"/>
      <c r="D19" s="19"/>
      <c r="E19" s="27" t="s">
        <v>37</v>
      </c>
      <c r="F19" s="228"/>
      <c r="G19" s="228"/>
      <c r="H19" s="20"/>
      <c r="I19" s="9"/>
      <c r="J19" s="9"/>
      <c r="K19" s="9"/>
      <c r="L19" s="9"/>
      <c r="M19" s="9"/>
      <c r="N19" s="9"/>
      <c r="O19" s="9"/>
      <c r="R19" s="2"/>
      <c r="S19" s="2"/>
    </row>
    <row r="20" spans="1:19" ht="14.1" customHeight="1" thickTop="1" x14ac:dyDescent="0.2">
      <c r="A20" s="85"/>
      <c r="B20" s="39"/>
      <c r="C20" s="40"/>
      <c r="D20" s="39"/>
      <c r="E20" s="81"/>
      <c r="F20" s="81"/>
      <c r="G20" s="81"/>
      <c r="H20" s="86"/>
      <c r="I20" s="9"/>
      <c r="J20" s="9"/>
      <c r="K20" s="9"/>
      <c r="L20" s="9"/>
      <c r="M20" s="9"/>
      <c r="N20" s="9"/>
      <c r="O20" s="9"/>
      <c r="R20" s="2"/>
      <c r="S20" s="2"/>
    </row>
    <row r="21" spans="1:19" ht="14.1" customHeight="1" x14ac:dyDescent="0.2">
      <c r="A21" s="28"/>
      <c r="B21" s="29"/>
      <c r="C21" s="29"/>
      <c r="D21" s="29"/>
      <c r="E21" s="29"/>
      <c r="F21" s="29"/>
      <c r="G21" s="29"/>
      <c r="H21" s="30"/>
      <c r="I21" s="9"/>
      <c r="J21" s="9"/>
      <c r="K21" s="9"/>
      <c r="L21" s="9"/>
      <c r="M21" s="9"/>
      <c r="N21" s="9"/>
      <c r="O21" s="9"/>
    </row>
    <row r="22" spans="1:19" ht="14.1" customHeight="1" x14ac:dyDescent="0.2">
      <c r="A22" s="229" t="s">
        <v>47</v>
      </c>
      <c r="B22" s="230"/>
      <c r="C22" s="230"/>
      <c r="D22" s="230"/>
      <c r="E22" s="230"/>
      <c r="F22" s="230"/>
      <c r="G22" s="231"/>
      <c r="H22" s="232"/>
      <c r="I22" s="9"/>
      <c r="J22" s="9"/>
      <c r="K22" s="9"/>
      <c r="L22" s="9"/>
      <c r="M22" s="9"/>
      <c r="N22" s="9"/>
      <c r="O22" s="9"/>
    </row>
    <row r="23" spans="1:19" ht="14.1" customHeight="1" x14ac:dyDescent="0.3">
      <c r="A23" s="31"/>
      <c r="B23" s="32"/>
      <c r="C23" s="32"/>
      <c r="D23" s="32"/>
      <c r="E23" s="33"/>
      <c r="F23" s="33"/>
      <c r="G23" s="33"/>
      <c r="H23" s="34"/>
      <c r="I23" s="6"/>
      <c r="J23" s="6"/>
      <c r="K23" s="6"/>
      <c r="L23" s="6"/>
      <c r="M23" s="6"/>
      <c r="N23" s="6"/>
      <c r="O23" s="6"/>
    </row>
    <row r="24" spans="1:19" s="4" customFormat="1" ht="14.1" customHeight="1" x14ac:dyDescent="0.2">
      <c r="A24" s="21" t="s">
        <v>40</v>
      </c>
      <c r="B24" s="76"/>
      <c r="C24" s="76"/>
      <c r="D24" s="76"/>
      <c r="E24" s="29"/>
      <c r="F24" s="29"/>
      <c r="G24" s="29"/>
      <c r="H24" s="30"/>
      <c r="I24" s="7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s="4" customFormat="1" ht="14.1" customHeight="1" x14ac:dyDescent="0.25">
      <c r="A25" s="222"/>
      <c r="B25" s="223"/>
      <c r="C25" s="223"/>
      <c r="D25" s="223"/>
      <c r="E25" s="223"/>
      <c r="F25" s="223"/>
      <c r="G25" s="223"/>
      <c r="H25" s="224"/>
      <c r="I25" s="11"/>
      <c r="J25" s="11"/>
      <c r="K25" s="11"/>
      <c r="L25" s="11"/>
      <c r="M25" s="11"/>
      <c r="N25" s="11"/>
      <c r="O25" s="11"/>
      <c r="P25" s="5"/>
      <c r="Q25" s="5"/>
      <c r="R25" s="5"/>
      <c r="S25" s="5"/>
    </row>
    <row r="26" spans="1:19" s="4" customFormat="1" ht="14.1" customHeight="1" x14ac:dyDescent="0.25">
      <c r="A26" s="222"/>
      <c r="B26" s="223"/>
      <c r="C26" s="223"/>
      <c r="D26" s="223"/>
      <c r="E26" s="223"/>
      <c r="F26" s="223"/>
      <c r="G26" s="223"/>
      <c r="H26" s="224"/>
      <c r="I26" s="8"/>
      <c r="J26" s="8"/>
      <c r="K26" s="8"/>
      <c r="L26" s="5"/>
      <c r="M26" s="5"/>
      <c r="N26" s="5"/>
      <c r="O26" s="5"/>
      <c r="P26" s="5"/>
      <c r="Q26" s="5"/>
      <c r="R26" s="5"/>
      <c r="S26" s="5"/>
    </row>
    <row r="27" spans="1:19" s="4" customFormat="1" ht="14.1" customHeight="1" x14ac:dyDescent="0.25">
      <c r="A27" s="225"/>
      <c r="B27" s="226"/>
      <c r="C27" s="226"/>
      <c r="D27" s="226"/>
      <c r="E27" s="226"/>
      <c r="F27" s="226"/>
      <c r="G27" s="226"/>
      <c r="H27" s="227"/>
      <c r="I27" s="13"/>
      <c r="J27" s="13"/>
      <c r="K27" s="13"/>
      <c r="L27" s="5"/>
      <c r="M27" s="5"/>
      <c r="N27" s="5"/>
      <c r="O27" s="5"/>
      <c r="P27" s="5"/>
      <c r="Q27" s="5"/>
      <c r="R27" s="5"/>
      <c r="S27" s="5"/>
    </row>
    <row r="28" spans="1:19" s="4" customFormat="1" ht="14.1" customHeight="1" x14ac:dyDescent="0.2">
      <c r="A28" s="21" t="s">
        <v>94</v>
      </c>
      <c r="B28" s="29"/>
      <c r="C28" s="29"/>
      <c r="D28" s="29"/>
      <c r="E28" s="29"/>
      <c r="F28" s="29"/>
      <c r="G28" s="29"/>
      <c r="H28" s="30"/>
      <c r="P28" s="5"/>
      <c r="Q28" s="5"/>
      <c r="R28" s="5"/>
      <c r="S28" s="5"/>
    </row>
    <row r="29" spans="1:19" ht="14.1" customHeight="1" x14ac:dyDescent="0.2">
      <c r="A29" s="208"/>
      <c r="B29" s="209"/>
      <c r="C29" s="209"/>
      <c r="D29" s="209"/>
      <c r="E29" s="209"/>
      <c r="F29" s="209"/>
      <c r="G29" s="209"/>
      <c r="H29" s="210"/>
      <c r="I29" s="1"/>
    </row>
    <row r="30" spans="1:19" ht="14.1" customHeight="1" x14ac:dyDescent="0.2">
      <c r="A30" s="208"/>
      <c r="B30" s="209"/>
      <c r="C30" s="209"/>
      <c r="D30" s="209"/>
      <c r="E30" s="209"/>
      <c r="F30" s="209"/>
      <c r="G30" s="209"/>
      <c r="H30" s="210"/>
      <c r="I30" s="2"/>
      <c r="J30" s="2"/>
      <c r="K30" s="2"/>
      <c r="L30" s="2"/>
      <c r="M30" s="2"/>
      <c r="N30" s="2"/>
      <c r="O30" s="2"/>
    </row>
    <row r="31" spans="1:19" ht="14.1" customHeight="1" x14ac:dyDescent="0.2">
      <c r="A31" s="208"/>
      <c r="B31" s="209"/>
      <c r="C31" s="209"/>
      <c r="D31" s="209"/>
      <c r="E31" s="209"/>
      <c r="F31" s="209"/>
      <c r="G31" s="209"/>
      <c r="H31" s="210"/>
      <c r="I31" s="2"/>
      <c r="J31" s="2"/>
      <c r="K31" s="2"/>
      <c r="L31" s="2"/>
      <c r="M31" s="2"/>
      <c r="N31" s="2"/>
      <c r="O31" s="2"/>
    </row>
    <row r="32" spans="1:19" ht="14.1" customHeight="1" x14ac:dyDescent="0.2">
      <c r="A32" s="211"/>
      <c r="B32" s="212"/>
      <c r="C32" s="212"/>
      <c r="D32" s="212"/>
      <c r="E32" s="212"/>
      <c r="F32" s="212"/>
      <c r="G32" s="212"/>
      <c r="H32" s="213"/>
      <c r="I32" s="2"/>
      <c r="J32" s="2"/>
      <c r="K32" s="2"/>
      <c r="L32" s="2"/>
      <c r="M32" s="2"/>
      <c r="N32" s="2"/>
      <c r="O32" s="2"/>
    </row>
    <row r="33" spans="1:15" ht="14.1" customHeight="1" x14ac:dyDescent="0.2">
      <c r="A33" s="214" t="s">
        <v>41</v>
      </c>
      <c r="B33" s="215"/>
      <c r="C33" s="215"/>
      <c r="D33" s="215"/>
      <c r="E33" s="215"/>
      <c r="F33" s="215"/>
      <c r="G33" s="215"/>
      <c r="H33" s="216"/>
      <c r="I33" s="2"/>
      <c r="J33" s="2"/>
      <c r="K33" s="2"/>
      <c r="L33" s="2"/>
      <c r="M33" s="2"/>
      <c r="N33" s="2"/>
      <c r="O33" s="2"/>
    </row>
    <row r="34" spans="1:15" s="1" customFormat="1" ht="14.1" customHeight="1" x14ac:dyDescent="0.2">
      <c r="A34" s="217"/>
      <c r="B34" s="218"/>
      <c r="C34" s="218"/>
      <c r="D34" s="218"/>
      <c r="E34" s="218"/>
      <c r="F34" s="218"/>
      <c r="G34" s="218"/>
      <c r="H34" s="219"/>
      <c r="I34" s="2"/>
      <c r="J34" s="2"/>
      <c r="K34" s="2"/>
      <c r="L34" s="2"/>
      <c r="M34" s="2"/>
      <c r="N34" s="2"/>
      <c r="O34" s="2"/>
    </row>
    <row r="35" spans="1:15" s="1" customFormat="1" ht="14.1" customHeight="1" x14ac:dyDescent="0.2">
      <c r="A35" s="18"/>
      <c r="B35" s="19"/>
      <c r="C35" s="19"/>
      <c r="D35" s="19"/>
      <c r="E35" s="19"/>
      <c r="F35" s="19"/>
      <c r="G35" s="19"/>
      <c r="H35" s="20"/>
      <c r="I35" s="2"/>
      <c r="J35" s="2"/>
      <c r="K35" s="2"/>
      <c r="L35" s="2"/>
      <c r="M35" s="2"/>
      <c r="N35" s="2"/>
      <c r="O35" s="2"/>
    </row>
    <row r="36" spans="1:15" s="1" customFormat="1" ht="14.1" customHeight="1" x14ac:dyDescent="0.2">
      <c r="A36" s="31" t="s">
        <v>42</v>
      </c>
      <c r="B36" s="33"/>
      <c r="C36" s="35"/>
      <c r="D36" s="209"/>
      <c r="E36" s="209"/>
      <c r="F36" s="209"/>
      <c r="G36" s="209"/>
      <c r="H36" s="210"/>
      <c r="I36" s="2"/>
      <c r="J36" s="2"/>
      <c r="K36" s="2"/>
      <c r="L36" s="2"/>
      <c r="M36" s="2"/>
      <c r="N36" s="2"/>
      <c r="O36" s="2"/>
    </row>
    <row r="37" spans="1:15" s="1" customFormat="1" ht="14.1" customHeight="1" x14ac:dyDescent="0.2">
      <c r="A37" s="31"/>
      <c r="B37" s="33"/>
      <c r="C37" s="33"/>
      <c r="D37" s="33"/>
      <c r="E37" s="33"/>
      <c r="F37" s="33"/>
      <c r="G37" s="33"/>
      <c r="H37" s="34"/>
      <c r="I37" s="2"/>
      <c r="J37" s="2"/>
      <c r="K37" s="2"/>
      <c r="L37" s="2"/>
      <c r="M37" s="2"/>
      <c r="N37" s="2"/>
      <c r="O37" s="2"/>
    </row>
    <row r="38" spans="1:15" s="1" customFormat="1" ht="14.1" customHeight="1" x14ac:dyDescent="0.2">
      <c r="A38" s="31" t="s">
        <v>43</v>
      </c>
      <c r="B38" s="35"/>
      <c r="C38" s="209"/>
      <c r="D38" s="209"/>
      <c r="E38" s="209"/>
      <c r="F38" s="209"/>
      <c r="G38" s="209"/>
      <c r="H38" s="210"/>
      <c r="I38" s="2"/>
      <c r="J38" s="2"/>
      <c r="K38" s="2"/>
      <c r="L38" s="2"/>
      <c r="M38" s="2"/>
      <c r="N38" s="2"/>
      <c r="O38" s="2"/>
    </row>
    <row r="39" spans="1:15" s="1" customFormat="1" ht="14.1" customHeight="1" x14ac:dyDescent="0.2">
      <c r="A39" s="31"/>
      <c r="B39" s="33"/>
      <c r="C39" s="33"/>
      <c r="D39" s="33"/>
      <c r="E39" s="33"/>
      <c r="F39" s="33"/>
      <c r="G39" s="33"/>
      <c r="H39" s="34"/>
      <c r="I39" s="3"/>
    </row>
    <row r="40" spans="1:15" s="1" customFormat="1" ht="14.1" customHeight="1" x14ac:dyDescent="0.2">
      <c r="A40" s="31" t="s">
        <v>44</v>
      </c>
      <c r="B40" s="35"/>
      <c r="C40" s="209"/>
      <c r="D40" s="209"/>
      <c r="E40" s="77"/>
      <c r="F40" s="77"/>
      <c r="G40" s="77"/>
      <c r="H40" s="78"/>
      <c r="I40" s="3"/>
    </row>
    <row r="41" spans="1:15" s="1" customFormat="1" ht="14.1" customHeight="1" x14ac:dyDescent="0.2">
      <c r="A41" s="31"/>
      <c r="B41" s="33"/>
      <c r="C41" s="33"/>
      <c r="D41" s="33"/>
      <c r="E41" s="33"/>
      <c r="F41" s="33"/>
      <c r="G41" s="33"/>
      <c r="H41" s="34"/>
      <c r="I41" s="3"/>
    </row>
    <row r="42" spans="1:15" s="1" customFormat="1" ht="14.1" customHeight="1" x14ac:dyDescent="0.2">
      <c r="A42" s="31" t="s">
        <v>45</v>
      </c>
      <c r="B42" s="84"/>
      <c r="C42" s="209"/>
      <c r="D42" s="209"/>
      <c r="E42" s="36"/>
      <c r="F42" s="36"/>
      <c r="G42" s="36"/>
      <c r="H42" s="34"/>
      <c r="I42" s="3"/>
    </row>
    <row r="43" spans="1:15" ht="14.1" customHeight="1" x14ac:dyDescent="0.2">
      <c r="A43" s="18"/>
      <c r="B43" s="19"/>
      <c r="C43" s="19"/>
      <c r="D43" s="1"/>
      <c r="E43" s="24"/>
      <c r="F43" s="37" t="s">
        <v>46</v>
      </c>
      <c r="G43" s="19"/>
      <c r="H43" s="20"/>
    </row>
    <row r="44" spans="1:15" ht="14.1" customHeight="1" x14ac:dyDescent="0.2">
      <c r="A44" s="87"/>
      <c r="B44" s="88"/>
      <c r="C44" s="89"/>
      <c r="D44" s="88"/>
      <c r="E44" s="90"/>
      <c r="F44" s="90"/>
      <c r="G44" s="90"/>
      <c r="H44" s="91"/>
    </row>
  </sheetData>
  <mergeCells count="16">
    <mergeCell ref="A25:H27"/>
    <mergeCell ref="F17:G17"/>
    <mergeCell ref="F19:G19"/>
    <mergeCell ref="A22:F22"/>
    <mergeCell ref="G22:H22"/>
    <mergeCell ref="A1:H2"/>
    <mergeCell ref="C4:G4"/>
    <mergeCell ref="B6:G6"/>
    <mergeCell ref="F11:G11"/>
    <mergeCell ref="F14:G14"/>
    <mergeCell ref="A29:H32"/>
    <mergeCell ref="D36:H36"/>
    <mergeCell ref="C38:H38"/>
    <mergeCell ref="C40:D40"/>
    <mergeCell ref="C42:D42"/>
    <mergeCell ref="A33:H34"/>
  </mergeCells>
  <pageMargins left="1.1811023622047245" right="0.59055118110236227" top="1.0629921259842521" bottom="1.0629921259842521" header="0.39370078740157483" footer="0.39370078740157483"/>
  <pageSetup paperSize="9" scale="99" orientation="portrait" verticalDpi="1200" r:id="rId1"/>
  <headerFooter scaleWithDoc="0">
    <oddHeader>&amp;L&amp;"Arial,Normal"&amp;9Albertlund kommune
Broarbejder 2024
TILBUDSLISTE (TBL)
&amp;G&amp;R&amp;G</oddHeader>
    <oddFooter>&amp;L&amp;G&amp;R&amp;"Arial,Normal"&amp;9&amp;K808285REV. 0
SIDE &amp;P AF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3"/>
  <dimension ref="A1:M70"/>
  <sheetViews>
    <sheetView view="pageBreakPreview" topLeftCell="A49" zoomScaleNormal="100" zoomScaleSheetLayoutView="100" workbookViewId="0">
      <selection activeCell="B20" sqref="E20"/>
    </sheetView>
  </sheetViews>
  <sheetFormatPr defaultColWidth="6.85546875" defaultRowHeight="12" x14ac:dyDescent="0.2"/>
  <cols>
    <col min="1" max="1" width="10" style="101" customWidth="1"/>
    <col min="2" max="2" width="25.140625" style="101" customWidth="1"/>
    <col min="3" max="3" width="6.5703125" style="111" customWidth="1"/>
    <col min="4" max="4" width="8" style="136" customWidth="1"/>
    <col min="5" max="5" width="10" style="123" customWidth="1"/>
    <col min="6" max="6" width="11" style="122" customWidth="1"/>
    <col min="7" max="7" width="13.5703125" style="121" customWidth="1"/>
    <col min="8" max="16384" width="6.85546875" style="101"/>
  </cols>
  <sheetData>
    <row r="1" spans="1:13" ht="12.75" x14ac:dyDescent="0.2">
      <c r="A1" s="247" t="s">
        <v>49</v>
      </c>
      <c r="B1" s="247"/>
      <c r="C1" s="124"/>
      <c r="D1" s="132"/>
      <c r="E1" s="125"/>
      <c r="F1" s="126"/>
    </row>
    <row r="2" spans="1:13" ht="36" x14ac:dyDescent="0.2">
      <c r="A2" s="103" t="s">
        <v>87</v>
      </c>
      <c r="B2" s="103" t="s">
        <v>0</v>
      </c>
      <c r="C2" s="151" t="s">
        <v>1</v>
      </c>
      <c r="D2" s="152" t="s">
        <v>91</v>
      </c>
      <c r="E2" s="153" t="s">
        <v>92</v>
      </c>
      <c r="F2" s="153" t="s">
        <v>73</v>
      </c>
      <c r="G2" s="158" t="s">
        <v>74</v>
      </c>
      <c r="H2" s="104"/>
      <c r="I2" s="104"/>
      <c r="J2" s="104"/>
      <c r="K2" s="104"/>
      <c r="L2" s="104"/>
      <c r="M2" s="104"/>
    </row>
    <row r="3" spans="1:13" s="97" customFormat="1" ht="14.1" customHeight="1" x14ac:dyDescent="0.25">
      <c r="A3" s="96" t="s">
        <v>67</v>
      </c>
      <c r="B3" s="248" t="s">
        <v>3</v>
      </c>
      <c r="C3" s="245"/>
      <c r="D3" s="245"/>
      <c r="E3" s="245"/>
      <c r="F3" s="245"/>
      <c r="G3" s="246"/>
    </row>
    <row r="4" spans="1:13" s="173" customFormat="1" ht="24" x14ac:dyDescent="0.25">
      <c r="A4" s="159" t="s">
        <v>69</v>
      </c>
      <c r="B4" s="159" t="s">
        <v>4</v>
      </c>
      <c r="C4" s="240" t="s">
        <v>5</v>
      </c>
      <c r="D4" s="242">
        <v>1</v>
      </c>
      <c r="E4" s="163"/>
      <c r="F4" s="162"/>
      <c r="G4" s="249"/>
      <c r="H4" s="174"/>
      <c r="I4" s="174"/>
      <c r="J4" s="174"/>
      <c r="K4" s="174"/>
      <c r="L4" s="174"/>
      <c r="M4" s="174"/>
    </row>
    <row r="5" spans="1:13" ht="24" x14ac:dyDescent="0.25">
      <c r="A5" s="175" t="s">
        <v>68</v>
      </c>
      <c r="B5" s="175" t="s">
        <v>160</v>
      </c>
      <c r="C5" s="241"/>
      <c r="D5" s="251"/>
      <c r="E5" s="177"/>
      <c r="F5" s="178"/>
      <c r="G5" s="250"/>
      <c r="H5" s="106"/>
      <c r="I5" s="106"/>
      <c r="J5" s="106"/>
      <c r="K5" s="106"/>
      <c r="L5" s="106"/>
      <c r="M5" s="106"/>
    </row>
    <row r="6" spans="1:13" s="173" customFormat="1" ht="24" x14ac:dyDescent="0.25">
      <c r="A6" s="92" t="s">
        <v>70</v>
      </c>
      <c r="B6" s="92" t="s">
        <v>72</v>
      </c>
      <c r="C6" s="240" t="s">
        <v>5</v>
      </c>
      <c r="D6" s="242">
        <v>1</v>
      </c>
      <c r="E6" s="119"/>
      <c r="F6" s="118"/>
      <c r="G6" s="233"/>
    </row>
    <row r="7" spans="1:13" ht="24" x14ac:dyDescent="0.25">
      <c r="A7" s="179" t="s">
        <v>71</v>
      </c>
      <c r="B7" s="179" t="s">
        <v>98</v>
      </c>
      <c r="C7" s="241"/>
      <c r="D7" s="243"/>
      <c r="E7" s="113"/>
      <c r="F7" s="115"/>
      <c r="G7" s="235"/>
      <c r="H7" s="106"/>
      <c r="I7" s="106"/>
      <c r="J7" s="106"/>
      <c r="K7" s="106"/>
      <c r="L7" s="106"/>
      <c r="M7" s="106"/>
    </row>
    <row r="8" spans="1:13" s="100" customFormat="1" ht="14.1" customHeight="1" x14ac:dyDescent="0.2">
      <c r="A8" s="98"/>
      <c r="B8" s="244" t="s">
        <v>8</v>
      </c>
      <c r="C8" s="244"/>
      <c r="D8" s="244"/>
      <c r="E8" s="244"/>
      <c r="F8" s="244"/>
      <c r="G8" s="127"/>
    </row>
    <row r="9" spans="1:13" s="109" customFormat="1" ht="14.1" customHeight="1" x14ac:dyDescent="0.2">
      <c r="A9" s="99"/>
      <c r="B9" s="110"/>
      <c r="C9" s="75"/>
      <c r="D9" s="135"/>
      <c r="E9" s="128"/>
      <c r="F9" s="129"/>
      <c r="G9" s="121"/>
    </row>
    <row r="10" spans="1:13" s="97" customFormat="1" ht="14.1" customHeight="1" x14ac:dyDescent="0.25">
      <c r="A10" s="96" t="s">
        <v>131</v>
      </c>
      <c r="B10" s="245" t="s">
        <v>132</v>
      </c>
      <c r="C10" s="245"/>
      <c r="D10" s="245"/>
      <c r="E10" s="245"/>
      <c r="F10" s="245"/>
      <c r="G10" s="246"/>
    </row>
    <row r="11" spans="1:13" s="105" customFormat="1" x14ac:dyDescent="0.25">
      <c r="A11" s="92" t="s">
        <v>133</v>
      </c>
      <c r="B11" s="92" t="s">
        <v>140</v>
      </c>
      <c r="C11" s="41"/>
      <c r="D11" s="133"/>
      <c r="E11" s="119"/>
      <c r="F11" s="118"/>
      <c r="G11" s="196"/>
    </row>
    <row r="12" spans="1:13" ht="24" x14ac:dyDescent="0.25">
      <c r="A12" s="179" t="s">
        <v>134</v>
      </c>
      <c r="B12" s="179" t="s">
        <v>139</v>
      </c>
      <c r="C12" s="180" t="s">
        <v>6</v>
      </c>
      <c r="D12" s="181">
        <f>2*(2*(9*0.15)+2*(0.3*0.15))</f>
        <v>5.5799999999999992</v>
      </c>
      <c r="E12" s="182"/>
      <c r="F12" s="183"/>
      <c r="G12" s="197"/>
    </row>
    <row r="13" spans="1:13" ht="12.75" x14ac:dyDescent="0.2">
      <c r="A13" s="98"/>
      <c r="B13" s="244" t="s">
        <v>8</v>
      </c>
      <c r="C13" s="244"/>
      <c r="D13" s="244"/>
      <c r="E13" s="244"/>
      <c r="F13" s="244"/>
      <c r="G13" s="127"/>
    </row>
    <row r="14" spans="1:13" ht="14.1" customHeight="1" x14ac:dyDescent="0.2">
      <c r="A14" s="99"/>
      <c r="B14" s="110"/>
      <c r="C14" s="75"/>
      <c r="D14" s="135"/>
      <c r="E14" s="128"/>
      <c r="F14" s="128"/>
      <c r="H14" s="108"/>
      <c r="I14" s="108"/>
      <c r="J14" s="108"/>
      <c r="K14" s="108"/>
      <c r="L14" s="108"/>
      <c r="M14" s="108"/>
    </row>
    <row r="15" spans="1:13" s="97" customFormat="1" ht="12.75" x14ac:dyDescent="0.25">
      <c r="A15" s="96" t="s">
        <v>135</v>
      </c>
      <c r="B15" s="245" t="s">
        <v>136</v>
      </c>
      <c r="C15" s="245"/>
      <c r="D15" s="245"/>
      <c r="E15" s="245"/>
      <c r="F15" s="245"/>
      <c r="G15" s="246"/>
    </row>
    <row r="16" spans="1:13" s="105" customFormat="1" ht="12.75" x14ac:dyDescent="0.25">
      <c r="A16" s="92" t="s">
        <v>145</v>
      </c>
      <c r="B16" s="92" t="s">
        <v>146</v>
      </c>
      <c r="C16" s="41"/>
      <c r="D16" s="133"/>
      <c r="E16" s="119"/>
      <c r="F16" s="118"/>
      <c r="G16" s="188"/>
    </row>
    <row r="17" spans="1:13" ht="24" x14ac:dyDescent="0.25">
      <c r="A17" s="179" t="s">
        <v>138</v>
      </c>
      <c r="B17" s="179" t="s">
        <v>147</v>
      </c>
      <c r="C17" s="180" t="s">
        <v>141</v>
      </c>
      <c r="D17" s="181">
        <f>(2*9*9.15)</f>
        <v>164.70000000000002</v>
      </c>
      <c r="E17" s="182"/>
      <c r="F17" s="183"/>
      <c r="G17" s="183"/>
    </row>
    <row r="18" spans="1:13" s="173" customFormat="1" x14ac:dyDescent="0.25">
      <c r="A18" s="93" t="s">
        <v>142</v>
      </c>
      <c r="B18" s="193" t="s">
        <v>148</v>
      </c>
      <c r="C18" s="42"/>
      <c r="D18" s="134"/>
      <c r="E18" s="112"/>
      <c r="F18" s="114"/>
      <c r="G18" s="118"/>
    </row>
    <row r="19" spans="1:13" s="185" customFormat="1" ht="24" x14ac:dyDescent="0.25">
      <c r="A19" s="175" t="s">
        <v>143</v>
      </c>
      <c r="B19" s="175" t="s">
        <v>149</v>
      </c>
      <c r="C19" s="176" t="s">
        <v>144</v>
      </c>
      <c r="D19" s="184">
        <f>2*(9/0.2)</f>
        <v>90</v>
      </c>
      <c r="E19" s="178"/>
      <c r="F19" s="177"/>
      <c r="G19" s="183"/>
    </row>
    <row r="20" spans="1:13" ht="12.75" x14ac:dyDescent="0.2">
      <c r="A20" s="98"/>
      <c r="B20" s="244" t="s">
        <v>8</v>
      </c>
      <c r="C20" s="244"/>
      <c r="D20" s="244"/>
      <c r="E20" s="244"/>
      <c r="F20" s="244"/>
      <c r="G20" s="127"/>
    </row>
    <row r="21" spans="1:13" x14ac:dyDescent="0.2">
      <c r="A21" s="99"/>
      <c r="B21" s="110"/>
      <c r="C21" s="75"/>
      <c r="D21" s="135"/>
      <c r="E21" s="128"/>
      <c r="F21" s="128"/>
      <c r="H21" s="108"/>
      <c r="I21" s="108"/>
      <c r="J21" s="108"/>
      <c r="K21" s="108"/>
      <c r="L21" s="108"/>
      <c r="M21" s="108"/>
    </row>
    <row r="22" spans="1:13" x14ac:dyDescent="0.2">
      <c r="A22" s="99"/>
      <c r="B22" s="110"/>
      <c r="C22" s="75"/>
      <c r="D22" s="135"/>
      <c r="E22" s="128"/>
      <c r="F22" s="128"/>
      <c r="H22" s="108"/>
      <c r="I22" s="108"/>
      <c r="J22" s="108"/>
      <c r="K22" s="108"/>
      <c r="L22" s="108"/>
      <c r="M22" s="108"/>
    </row>
    <row r="23" spans="1:13" s="97" customFormat="1" ht="12.75" x14ac:dyDescent="0.25">
      <c r="A23" s="96" t="s">
        <v>76</v>
      </c>
      <c r="B23" s="245" t="s">
        <v>11</v>
      </c>
      <c r="C23" s="245"/>
      <c r="D23" s="245"/>
      <c r="E23" s="245"/>
      <c r="F23" s="245"/>
      <c r="G23" s="246"/>
    </row>
    <row r="24" spans="1:13" s="105" customFormat="1" ht="14.45" customHeight="1" x14ac:dyDescent="0.25">
      <c r="A24" s="93" t="s">
        <v>128</v>
      </c>
      <c r="B24" s="93" t="s">
        <v>130</v>
      </c>
      <c r="C24" s="42"/>
      <c r="D24" s="134"/>
      <c r="E24" s="112"/>
      <c r="F24" s="163"/>
      <c r="G24" s="255"/>
    </row>
    <row r="25" spans="1:13" ht="24.75" customHeight="1" x14ac:dyDescent="0.25">
      <c r="A25" s="175" t="s">
        <v>129</v>
      </c>
      <c r="B25" s="175" t="s">
        <v>137</v>
      </c>
      <c r="C25" s="176" t="s">
        <v>123</v>
      </c>
      <c r="D25" s="184">
        <v>2</v>
      </c>
      <c r="E25" s="178"/>
      <c r="F25" s="198"/>
      <c r="G25" s="256"/>
    </row>
    <row r="26" spans="1:13" s="105" customFormat="1" x14ac:dyDescent="0.25">
      <c r="A26" s="92" t="s">
        <v>111</v>
      </c>
      <c r="B26" s="92" t="s">
        <v>161</v>
      </c>
      <c r="C26" s="41"/>
      <c r="D26" s="133"/>
      <c r="E26" s="119"/>
      <c r="F26" s="118"/>
      <c r="G26" s="252"/>
    </row>
    <row r="27" spans="1:13" s="105" customFormat="1" ht="2.25" customHeight="1" x14ac:dyDescent="0.25">
      <c r="A27" s="93"/>
      <c r="B27" s="93"/>
      <c r="C27" s="42"/>
      <c r="D27" s="134"/>
      <c r="E27" s="112"/>
      <c r="F27" s="114"/>
      <c r="G27" s="253"/>
    </row>
    <row r="28" spans="1:13" s="105" customFormat="1" ht="72" x14ac:dyDescent="0.25">
      <c r="A28" s="175" t="s">
        <v>175</v>
      </c>
      <c r="B28" s="175" t="s">
        <v>162</v>
      </c>
      <c r="C28" s="176" t="s">
        <v>103</v>
      </c>
      <c r="D28" s="184">
        <v>8</v>
      </c>
      <c r="E28" s="112"/>
      <c r="F28" s="114"/>
      <c r="G28" s="253"/>
    </row>
    <row r="29" spans="1:13" ht="72" x14ac:dyDescent="0.2">
      <c r="A29" s="175" t="s">
        <v>176</v>
      </c>
      <c r="B29" s="175" t="s">
        <v>174</v>
      </c>
      <c r="C29" s="176" t="s">
        <v>103</v>
      </c>
      <c r="D29" s="184">
        <v>5</v>
      </c>
      <c r="E29" s="178"/>
      <c r="F29" s="186"/>
      <c r="G29" s="253"/>
    </row>
    <row r="30" spans="1:13" ht="72" x14ac:dyDescent="0.2">
      <c r="A30" s="175" t="s">
        <v>177</v>
      </c>
      <c r="B30" s="175" t="s">
        <v>173</v>
      </c>
      <c r="C30" s="176" t="s">
        <v>103</v>
      </c>
      <c r="D30" s="184">
        <v>3</v>
      </c>
      <c r="E30" s="178"/>
      <c r="F30" s="186"/>
      <c r="G30" s="253"/>
    </row>
    <row r="31" spans="1:13" ht="75" customHeight="1" x14ac:dyDescent="0.2">
      <c r="A31" s="175" t="s">
        <v>102</v>
      </c>
      <c r="B31" s="175" t="s">
        <v>178</v>
      </c>
      <c r="C31" s="176" t="s">
        <v>103</v>
      </c>
      <c r="D31" s="184">
        <v>2</v>
      </c>
      <c r="E31" s="178"/>
      <c r="F31" s="186"/>
      <c r="G31" s="254"/>
    </row>
    <row r="32" spans="1:13" ht="12.75" x14ac:dyDescent="0.2">
      <c r="A32" s="98"/>
      <c r="B32" s="244" t="s">
        <v>8</v>
      </c>
      <c r="C32" s="244"/>
      <c r="D32" s="244"/>
      <c r="E32" s="244"/>
      <c r="F32" s="244"/>
      <c r="G32" s="127"/>
    </row>
    <row r="33" spans="1:13" ht="14.1" customHeight="1" x14ac:dyDescent="0.2">
      <c r="A33" s="99"/>
      <c r="B33" s="110"/>
      <c r="C33" s="75"/>
      <c r="D33" s="135"/>
      <c r="E33" s="128"/>
      <c r="F33" s="129"/>
      <c r="H33" s="106"/>
      <c r="I33" s="106"/>
      <c r="J33" s="106"/>
      <c r="K33" s="106"/>
      <c r="L33" s="106"/>
      <c r="M33" s="106"/>
    </row>
    <row r="34" spans="1:13" ht="14.1" customHeight="1" x14ac:dyDescent="0.2">
      <c r="A34" s="239" t="s">
        <v>48</v>
      </c>
      <c r="B34" s="239"/>
      <c r="C34" s="239"/>
      <c r="D34" s="239"/>
      <c r="E34" s="239"/>
      <c r="F34" s="131"/>
      <c r="G34" s="120"/>
      <c r="H34" s="106"/>
      <c r="I34" s="106"/>
      <c r="J34" s="106"/>
      <c r="K34" s="106"/>
      <c r="L34" s="106"/>
      <c r="M34" s="106"/>
    </row>
    <row r="35" spans="1:13" ht="14.1" customHeight="1" x14ac:dyDescent="0.2">
      <c r="A35" s="239" t="s">
        <v>155</v>
      </c>
      <c r="B35" s="239"/>
      <c r="C35" s="239"/>
      <c r="D35" s="239"/>
      <c r="E35" s="239"/>
      <c r="F35" s="195"/>
      <c r="G35" s="120"/>
      <c r="H35" s="106"/>
      <c r="I35" s="106"/>
      <c r="J35" s="106"/>
      <c r="K35" s="106"/>
      <c r="L35" s="106"/>
      <c r="M35" s="106"/>
    </row>
    <row r="36" spans="1:13" ht="14.1" customHeight="1" x14ac:dyDescent="0.2">
      <c r="A36" s="99"/>
      <c r="B36" s="110"/>
      <c r="C36" s="75"/>
      <c r="D36" s="135"/>
      <c r="E36" s="128"/>
      <c r="F36" s="128"/>
      <c r="H36" s="108"/>
      <c r="I36" s="108"/>
      <c r="J36" s="108"/>
      <c r="K36" s="108"/>
      <c r="L36" s="108"/>
      <c r="M36" s="108"/>
    </row>
    <row r="37" spans="1:13" s="97" customFormat="1" ht="14.1" customHeight="1" x14ac:dyDescent="0.25">
      <c r="A37" s="96" t="s">
        <v>12</v>
      </c>
      <c r="B37" s="245" t="s">
        <v>13</v>
      </c>
      <c r="C37" s="245"/>
      <c r="D37" s="245"/>
      <c r="E37" s="245"/>
      <c r="F37" s="245"/>
      <c r="G37" s="246"/>
    </row>
    <row r="38" spans="1:13" s="105" customFormat="1" ht="26.25" customHeight="1" x14ac:dyDescent="0.25">
      <c r="A38" s="93" t="s">
        <v>14</v>
      </c>
      <c r="B38" s="93" t="s">
        <v>81</v>
      </c>
      <c r="C38" s="42"/>
      <c r="D38" s="134"/>
      <c r="E38" s="112"/>
      <c r="F38" s="114"/>
      <c r="G38" s="233"/>
    </row>
    <row r="39" spans="1:13" s="187" customFormat="1" ht="24" x14ac:dyDescent="0.25">
      <c r="A39" s="179" t="s">
        <v>78</v>
      </c>
      <c r="B39" s="179" t="s">
        <v>15</v>
      </c>
      <c r="C39" s="180" t="s">
        <v>6</v>
      </c>
      <c r="D39" s="181">
        <f>2*(9*(0.3+0.6))</f>
        <v>16.2</v>
      </c>
      <c r="E39" s="182"/>
      <c r="F39" s="183"/>
      <c r="G39" s="235"/>
    </row>
    <row r="40" spans="1:13" s="105" customFormat="1" x14ac:dyDescent="0.25">
      <c r="A40" s="93" t="s">
        <v>16</v>
      </c>
      <c r="B40" s="93" t="s">
        <v>82</v>
      </c>
      <c r="C40" s="42"/>
      <c r="D40" s="134"/>
      <c r="E40" s="112"/>
      <c r="F40" s="114"/>
      <c r="G40" s="233"/>
    </row>
    <row r="41" spans="1:13" ht="24" x14ac:dyDescent="0.25">
      <c r="A41" s="175" t="s">
        <v>79</v>
      </c>
      <c r="B41" s="175" t="s">
        <v>17</v>
      </c>
      <c r="C41" s="176" t="s">
        <v>6</v>
      </c>
      <c r="D41" s="184">
        <f>2*(9*(0.3+0.6))</f>
        <v>16.2</v>
      </c>
      <c r="E41" s="178"/>
      <c r="F41" s="177"/>
      <c r="G41" s="234"/>
    </row>
    <row r="42" spans="1:13" ht="36" x14ac:dyDescent="0.25">
      <c r="A42" s="175" t="s">
        <v>80</v>
      </c>
      <c r="B42" s="175" t="s">
        <v>101</v>
      </c>
      <c r="C42" s="176" t="s">
        <v>6</v>
      </c>
      <c r="D42" s="181">
        <f>2*(9*(0.3+0.6))</f>
        <v>16.2</v>
      </c>
      <c r="E42" s="178"/>
      <c r="F42" s="177"/>
      <c r="G42" s="234"/>
    </row>
    <row r="43" spans="1:13" s="105" customFormat="1" ht="14.45" customHeight="1" x14ac:dyDescent="0.25">
      <c r="A43" s="92" t="s">
        <v>18</v>
      </c>
      <c r="B43" s="92" t="s">
        <v>19</v>
      </c>
      <c r="C43" s="41"/>
      <c r="D43" s="133"/>
      <c r="E43" s="119"/>
      <c r="F43" s="118"/>
      <c r="G43" s="236"/>
    </row>
    <row r="44" spans="1:13" x14ac:dyDescent="0.25">
      <c r="A44" s="175" t="s">
        <v>179</v>
      </c>
      <c r="B44" s="175" t="s">
        <v>19</v>
      </c>
      <c r="C44" s="176" t="s">
        <v>6</v>
      </c>
      <c r="D44" s="184">
        <f>2*(9*(0.3+0.6))</f>
        <v>16.2</v>
      </c>
      <c r="E44" s="178"/>
      <c r="F44" s="177"/>
      <c r="G44" s="237"/>
    </row>
    <row r="45" spans="1:13" ht="27.75" customHeight="1" x14ac:dyDescent="0.25">
      <c r="A45" s="175" t="s">
        <v>180</v>
      </c>
      <c r="B45" s="175" t="s">
        <v>124</v>
      </c>
      <c r="C45" s="176" t="s">
        <v>7</v>
      </c>
      <c r="D45" s="181">
        <f>2*(9)</f>
        <v>18</v>
      </c>
      <c r="E45" s="178"/>
      <c r="F45" s="177"/>
      <c r="G45" s="238"/>
    </row>
    <row r="46" spans="1:13" ht="12.75" x14ac:dyDescent="0.2">
      <c r="A46" s="98"/>
      <c r="B46" s="244" t="s">
        <v>8</v>
      </c>
      <c r="C46" s="244"/>
      <c r="D46" s="244"/>
      <c r="E46" s="244"/>
      <c r="F46" s="244"/>
      <c r="G46" s="127"/>
    </row>
    <row r="47" spans="1:13" ht="14.1" customHeight="1" x14ac:dyDescent="0.2">
      <c r="A47" s="99"/>
      <c r="B47" s="110"/>
      <c r="C47" s="75"/>
      <c r="D47" s="135"/>
      <c r="E47" s="128"/>
      <c r="F47" s="129"/>
      <c r="H47" s="106"/>
      <c r="I47" s="106"/>
      <c r="J47" s="106"/>
      <c r="K47" s="106"/>
      <c r="L47" s="106"/>
      <c r="M47" s="106"/>
    </row>
    <row r="48" spans="1:13" ht="14.1" customHeight="1" x14ac:dyDescent="0.2">
      <c r="A48" s="99"/>
      <c r="B48" s="110"/>
      <c r="C48" s="75"/>
      <c r="D48" s="135"/>
      <c r="E48" s="128"/>
      <c r="F48" s="128"/>
      <c r="H48" s="106"/>
      <c r="I48" s="106"/>
      <c r="J48" s="106"/>
      <c r="K48" s="106"/>
      <c r="L48" s="106"/>
      <c r="M48" s="106"/>
    </row>
    <row r="49" spans="1:7" s="97" customFormat="1" ht="12.75" x14ac:dyDescent="0.25">
      <c r="A49" s="96" t="s">
        <v>20</v>
      </c>
      <c r="B49" s="245" t="s">
        <v>21</v>
      </c>
      <c r="C49" s="245"/>
      <c r="D49" s="245"/>
      <c r="E49" s="245"/>
      <c r="F49" s="245"/>
      <c r="G49" s="246"/>
    </row>
    <row r="50" spans="1:7" s="105" customFormat="1" ht="24" x14ac:dyDescent="0.25">
      <c r="A50" s="193" t="s">
        <v>22</v>
      </c>
      <c r="B50" s="193" t="s">
        <v>83</v>
      </c>
      <c r="C50" s="42"/>
      <c r="D50" s="134"/>
      <c r="E50" s="112"/>
      <c r="F50" s="114"/>
      <c r="G50" s="233"/>
    </row>
    <row r="51" spans="1:7" ht="60" x14ac:dyDescent="0.25">
      <c r="A51" s="175" t="s">
        <v>170</v>
      </c>
      <c r="B51" s="206" t="s">
        <v>171</v>
      </c>
      <c r="C51" s="176" t="s">
        <v>6</v>
      </c>
      <c r="D51" s="134">
        <v>270</v>
      </c>
      <c r="E51" s="178"/>
      <c r="F51" s="177"/>
      <c r="G51" s="234"/>
    </row>
    <row r="52" spans="1:7" s="105" customFormat="1" ht="24" x14ac:dyDescent="0.25">
      <c r="A52" s="159" t="s">
        <v>23</v>
      </c>
      <c r="B52" s="159" t="s">
        <v>93</v>
      </c>
      <c r="C52" s="41"/>
      <c r="D52" s="133"/>
      <c r="E52" s="119"/>
      <c r="F52" s="118"/>
      <c r="G52" s="233"/>
    </row>
    <row r="53" spans="1:7" ht="36" x14ac:dyDescent="0.25">
      <c r="A53" s="175" t="s">
        <v>168</v>
      </c>
      <c r="B53" s="175" t="s">
        <v>172</v>
      </c>
      <c r="C53" s="176" t="s">
        <v>6</v>
      </c>
      <c r="D53" s="134">
        <v>270</v>
      </c>
      <c r="E53" s="178"/>
      <c r="F53" s="177"/>
      <c r="G53" s="235"/>
    </row>
    <row r="54" spans="1:7" s="105" customFormat="1" x14ac:dyDescent="0.25">
      <c r="A54" s="92" t="s">
        <v>24</v>
      </c>
      <c r="B54" s="92" t="s">
        <v>85</v>
      </c>
      <c r="C54" s="41"/>
      <c r="D54" s="133"/>
      <c r="E54" s="119"/>
      <c r="F54" s="118"/>
      <c r="G54" s="233"/>
    </row>
    <row r="55" spans="1:7" ht="60" x14ac:dyDescent="0.25">
      <c r="A55" s="175" t="s">
        <v>125</v>
      </c>
      <c r="B55" s="175" t="s">
        <v>184</v>
      </c>
      <c r="C55" s="176" t="s">
        <v>6</v>
      </c>
      <c r="D55" s="184">
        <f>2*(9*(0.3+0.6))</f>
        <v>16.2</v>
      </c>
      <c r="E55" s="178"/>
      <c r="F55" s="177"/>
      <c r="G55" s="234"/>
    </row>
    <row r="56" spans="1:7" ht="50.25" customHeight="1" x14ac:dyDescent="0.25">
      <c r="A56" s="179" t="s">
        <v>86</v>
      </c>
      <c r="B56" s="175" t="s">
        <v>185</v>
      </c>
      <c r="C56" s="176" t="s">
        <v>6</v>
      </c>
      <c r="D56" s="184">
        <f>2*(9*(0.3+0.6))</f>
        <v>16.2</v>
      </c>
      <c r="E56" s="178"/>
      <c r="F56" s="177"/>
      <c r="G56" s="235"/>
    </row>
    <row r="57" spans="1:7" s="173" customFormat="1" ht="24" x14ac:dyDescent="0.25">
      <c r="A57" s="93" t="s">
        <v>126</v>
      </c>
      <c r="B57" s="92" t="s">
        <v>127</v>
      </c>
      <c r="C57" s="41"/>
      <c r="D57" s="161"/>
      <c r="E57" s="119"/>
      <c r="F57" s="118"/>
      <c r="G57" s="233"/>
    </row>
    <row r="58" spans="1:7" ht="36" x14ac:dyDescent="0.25">
      <c r="A58" s="175" t="s">
        <v>181</v>
      </c>
      <c r="B58" s="175" t="s">
        <v>169</v>
      </c>
      <c r="C58" s="176" t="s">
        <v>7</v>
      </c>
      <c r="D58" s="184">
        <f>2*9</f>
        <v>18</v>
      </c>
      <c r="E58" s="178"/>
      <c r="F58" s="177"/>
      <c r="G58" s="235"/>
    </row>
    <row r="59" spans="1:7" s="105" customFormat="1" x14ac:dyDescent="0.25">
      <c r="A59" s="159" t="s">
        <v>25</v>
      </c>
      <c r="B59" s="159" t="s">
        <v>26</v>
      </c>
      <c r="C59" s="160"/>
      <c r="D59" s="161"/>
      <c r="E59" s="162"/>
      <c r="F59" s="163"/>
      <c r="G59" s="233"/>
    </row>
    <row r="60" spans="1:7" x14ac:dyDescent="0.25">
      <c r="A60" s="175" t="s">
        <v>84</v>
      </c>
      <c r="B60" s="175" t="s">
        <v>26</v>
      </c>
      <c r="C60" s="176" t="s">
        <v>7</v>
      </c>
      <c r="D60" s="184">
        <v>15</v>
      </c>
      <c r="E60" s="178"/>
      <c r="F60" s="177"/>
      <c r="G60" s="234"/>
    </row>
    <row r="61" spans="1:7" s="187" customFormat="1" x14ac:dyDescent="0.25">
      <c r="A61" s="179" t="s">
        <v>112</v>
      </c>
      <c r="B61" s="179" t="s">
        <v>113</v>
      </c>
      <c r="C61" s="180" t="s">
        <v>114</v>
      </c>
      <c r="D61" s="181">
        <v>15</v>
      </c>
      <c r="E61" s="182"/>
      <c r="F61" s="183"/>
      <c r="G61" s="235"/>
    </row>
    <row r="62" spans="1:7" s="166" customFormat="1" ht="14.45" customHeight="1" x14ac:dyDescent="0.25">
      <c r="A62" s="164" t="s">
        <v>109</v>
      </c>
      <c r="B62" s="110" t="s">
        <v>108</v>
      </c>
      <c r="C62" s="42"/>
      <c r="D62" s="165"/>
      <c r="E62" s="112"/>
      <c r="F62" s="114"/>
      <c r="G62" s="236"/>
    </row>
    <row r="63" spans="1:7" ht="27.75" customHeight="1" x14ac:dyDescent="0.25">
      <c r="A63" s="175" t="s">
        <v>110</v>
      </c>
      <c r="B63" s="185" t="s">
        <v>107</v>
      </c>
      <c r="C63" s="180" t="s">
        <v>7</v>
      </c>
      <c r="D63" s="181">
        <v>4</v>
      </c>
      <c r="E63" s="182"/>
      <c r="F63" s="183"/>
      <c r="G63" s="238"/>
    </row>
    <row r="64" spans="1:7" ht="12.75" x14ac:dyDescent="0.2">
      <c r="A64" s="98"/>
      <c r="B64" s="244" t="s">
        <v>8</v>
      </c>
      <c r="C64" s="244"/>
      <c r="D64" s="244"/>
      <c r="E64" s="244"/>
      <c r="F64" s="244"/>
      <c r="G64" s="127"/>
    </row>
    <row r="65" spans="1:13" ht="14.1" customHeight="1" x14ac:dyDescent="0.2">
      <c r="A65" s="99"/>
      <c r="B65" s="110"/>
      <c r="C65" s="75"/>
      <c r="D65" s="135"/>
      <c r="E65" s="128"/>
      <c r="F65" s="129"/>
      <c r="H65" s="106"/>
      <c r="I65" s="106"/>
      <c r="J65" s="106"/>
      <c r="K65" s="106"/>
      <c r="L65" s="106"/>
      <c r="M65" s="106"/>
    </row>
    <row r="66" spans="1:13" s="105" customFormat="1" ht="14.1" customHeight="1" x14ac:dyDescent="0.2">
      <c r="A66" s="239" t="s">
        <v>156</v>
      </c>
      <c r="B66" s="239"/>
      <c r="C66" s="239"/>
      <c r="D66" s="239"/>
      <c r="E66" s="239"/>
      <c r="F66" s="131"/>
      <c r="G66" s="120"/>
      <c r="H66" s="107"/>
      <c r="I66" s="107"/>
      <c r="J66" s="107"/>
      <c r="K66" s="107"/>
      <c r="L66" s="107"/>
      <c r="M66" s="107"/>
    </row>
    <row r="67" spans="1:13" ht="14.1" customHeight="1" x14ac:dyDescent="0.2">
      <c r="A67" s="110"/>
      <c r="B67" s="110"/>
      <c r="C67" s="75"/>
      <c r="D67" s="135"/>
      <c r="E67" s="128"/>
      <c r="G67" s="130"/>
      <c r="H67" s="108"/>
      <c r="I67" s="108"/>
      <c r="J67" s="108"/>
      <c r="K67" s="108"/>
      <c r="L67" s="108"/>
      <c r="M67" s="108"/>
    </row>
    <row r="68" spans="1:13" x14ac:dyDescent="0.2">
      <c r="F68" s="123"/>
      <c r="G68" s="157"/>
    </row>
    <row r="69" spans="1:13" x14ac:dyDescent="0.2">
      <c r="F69" s="123"/>
      <c r="G69" s="157"/>
    </row>
    <row r="70" spans="1:13" x14ac:dyDescent="0.2">
      <c r="F70" s="123"/>
      <c r="G70" s="157"/>
    </row>
  </sheetData>
  <mergeCells count="33">
    <mergeCell ref="A66:E66"/>
    <mergeCell ref="B23:G23"/>
    <mergeCell ref="B32:F32"/>
    <mergeCell ref="G40:G42"/>
    <mergeCell ref="B37:G37"/>
    <mergeCell ref="G38:G39"/>
    <mergeCell ref="B49:G49"/>
    <mergeCell ref="B46:F46"/>
    <mergeCell ref="B64:F64"/>
    <mergeCell ref="G52:G53"/>
    <mergeCell ref="G26:G31"/>
    <mergeCell ref="G59:G61"/>
    <mergeCell ref="G62:G63"/>
    <mergeCell ref="G24:G25"/>
    <mergeCell ref="G50:G51"/>
    <mergeCell ref="G57:G58"/>
    <mergeCell ref="A1:B1"/>
    <mergeCell ref="B3:G3"/>
    <mergeCell ref="B8:F8"/>
    <mergeCell ref="G4:G5"/>
    <mergeCell ref="G6:G7"/>
    <mergeCell ref="D4:D5"/>
    <mergeCell ref="G54:G56"/>
    <mergeCell ref="G43:G45"/>
    <mergeCell ref="C4:C5"/>
    <mergeCell ref="D6:D7"/>
    <mergeCell ref="C6:C7"/>
    <mergeCell ref="B20:F20"/>
    <mergeCell ref="B10:G10"/>
    <mergeCell ref="B15:G15"/>
    <mergeCell ref="B13:F13"/>
    <mergeCell ref="A34:E34"/>
    <mergeCell ref="A35:E35"/>
  </mergeCells>
  <phoneticPr fontId="32" type="noConversion"/>
  <pageMargins left="1.1811023622047245" right="0.59055118110236227" top="1.0629921259842521" bottom="1.0629921259842521" header="0.39370078740157483" footer="0.39370078740157483"/>
  <pageSetup paperSize="9" scale="80" orientation="portrait" verticalDpi="1200" r:id="rId1"/>
  <headerFooter scaleWithDoc="0">
    <oddHeader>&amp;L&amp;"Arial,Normal"&amp;9&amp;K808285Albertslund Kommune 
BRO NR. 09, Trippendalsvej
TILBUDSLISTE (TBL) - HOVEDPOST NR. 1&amp;K01+000
&amp;G&amp;R&amp;G</oddHeader>
    <oddFooter>&amp;L&amp;G&amp;R&amp;"Arial,Normal"&amp;9&amp;K808285REV. 0
SIDE &amp;P AF &amp;N</oddFooter>
  </headerFooter>
  <rowBreaks count="1" manualBreakCount="1">
    <brk id="34" max="6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7B059-F99A-4954-9A98-E70CF0521832}">
  <dimension ref="A1:M33"/>
  <sheetViews>
    <sheetView view="pageBreakPreview" zoomScaleNormal="100" zoomScaleSheetLayoutView="100" zoomScalePageLayoutView="85" workbookViewId="0">
      <selection activeCell="B20" sqref="E20"/>
    </sheetView>
  </sheetViews>
  <sheetFormatPr defaultColWidth="6.85546875" defaultRowHeight="12" x14ac:dyDescent="0.2"/>
  <cols>
    <col min="1" max="1" width="10" style="101" customWidth="1"/>
    <col min="2" max="2" width="23.5703125" style="101" customWidth="1"/>
    <col min="3" max="3" width="6.5703125" style="111" customWidth="1"/>
    <col min="4" max="4" width="8" style="136" customWidth="1"/>
    <col min="5" max="5" width="10" style="123" customWidth="1"/>
    <col min="6" max="6" width="11" style="122" customWidth="1"/>
    <col min="7" max="7" width="13.5703125" style="121" customWidth="1"/>
    <col min="8" max="16384" width="6.85546875" style="101"/>
  </cols>
  <sheetData>
    <row r="1" spans="1:13" ht="12.75" x14ac:dyDescent="0.2">
      <c r="A1" s="247" t="s">
        <v>49</v>
      </c>
      <c r="B1" s="247"/>
      <c r="C1" s="124"/>
      <c r="D1" s="132"/>
      <c r="E1" s="125"/>
      <c r="F1" s="126"/>
    </row>
    <row r="2" spans="1:13" ht="36" x14ac:dyDescent="0.2">
      <c r="A2" s="103" t="s">
        <v>87</v>
      </c>
      <c r="B2" s="103" t="s">
        <v>0</v>
      </c>
      <c r="C2" s="151" t="s">
        <v>1</v>
      </c>
      <c r="D2" s="152" t="s">
        <v>91</v>
      </c>
      <c r="E2" s="153" t="s">
        <v>92</v>
      </c>
      <c r="F2" s="153" t="s">
        <v>73</v>
      </c>
      <c r="G2" s="158" t="s">
        <v>74</v>
      </c>
      <c r="H2" s="104"/>
      <c r="I2" s="104"/>
      <c r="J2" s="104"/>
      <c r="K2" s="104"/>
      <c r="L2" s="104"/>
      <c r="M2" s="104"/>
    </row>
    <row r="3" spans="1:13" s="97" customFormat="1" ht="14.1" customHeight="1" x14ac:dyDescent="0.25">
      <c r="A3" s="96" t="s">
        <v>67</v>
      </c>
      <c r="B3" s="248" t="s">
        <v>3</v>
      </c>
      <c r="C3" s="245"/>
      <c r="D3" s="245"/>
      <c r="E3" s="245"/>
      <c r="F3" s="245"/>
      <c r="G3" s="246"/>
    </row>
    <row r="4" spans="1:13" s="105" customFormat="1" ht="24" x14ac:dyDescent="0.25">
      <c r="A4" s="159" t="s">
        <v>69</v>
      </c>
      <c r="B4" s="159" t="s">
        <v>4</v>
      </c>
      <c r="C4" s="160"/>
      <c r="E4" s="163"/>
      <c r="F4" s="162"/>
      <c r="G4" s="249"/>
      <c r="H4" s="104"/>
      <c r="I4" s="104"/>
      <c r="J4" s="104"/>
      <c r="K4" s="104"/>
      <c r="L4" s="104"/>
      <c r="M4" s="104"/>
    </row>
    <row r="5" spans="1:13" ht="24" x14ac:dyDescent="0.25">
      <c r="A5" s="175" t="s">
        <v>68</v>
      </c>
      <c r="B5" s="175" t="s">
        <v>4</v>
      </c>
      <c r="C5" s="176" t="s">
        <v>5</v>
      </c>
      <c r="D5" s="192">
        <v>1</v>
      </c>
      <c r="E5" s="177"/>
      <c r="F5" s="178"/>
      <c r="G5" s="250"/>
      <c r="H5" s="106"/>
      <c r="I5" s="106"/>
      <c r="J5" s="106"/>
      <c r="K5" s="106"/>
      <c r="L5" s="106"/>
      <c r="M5" s="106"/>
    </row>
    <row r="6" spans="1:13" s="105" customFormat="1" ht="24" x14ac:dyDescent="0.25">
      <c r="A6" s="159" t="s">
        <v>70</v>
      </c>
      <c r="B6" s="159" t="s">
        <v>72</v>
      </c>
      <c r="C6" s="160"/>
      <c r="D6" s="161"/>
      <c r="E6" s="162"/>
      <c r="F6" s="163"/>
      <c r="G6" s="236"/>
    </row>
    <row r="7" spans="1:13" ht="24" x14ac:dyDescent="0.25">
      <c r="A7" s="179" t="s">
        <v>71</v>
      </c>
      <c r="B7" s="179" t="s">
        <v>98</v>
      </c>
      <c r="C7" s="176" t="s">
        <v>5</v>
      </c>
      <c r="D7" s="192">
        <v>1</v>
      </c>
      <c r="E7" s="183"/>
      <c r="F7" s="182"/>
      <c r="G7" s="238"/>
      <c r="H7" s="106"/>
      <c r="I7" s="106"/>
      <c r="J7" s="106"/>
      <c r="K7" s="106"/>
      <c r="L7" s="106"/>
      <c r="M7" s="106"/>
    </row>
    <row r="8" spans="1:13" s="100" customFormat="1" ht="14.1" customHeight="1" x14ac:dyDescent="0.2">
      <c r="A8" s="98"/>
      <c r="B8" s="244" t="s">
        <v>8</v>
      </c>
      <c r="C8" s="244"/>
      <c r="D8" s="244"/>
      <c r="E8" s="244"/>
      <c r="F8" s="244"/>
      <c r="G8" s="127"/>
    </row>
    <row r="9" spans="1:13" s="109" customFormat="1" ht="14.1" customHeight="1" x14ac:dyDescent="0.2">
      <c r="A9" s="99"/>
      <c r="B9" s="110"/>
      <c r="C9" s="75"/>
      <c r="D9" s="135"/>
      <c r="E9" s="128"/>
      <c r="F9" s="129"/>
      <c r="G9" s="121"/>
    </row>
    <row r="10" spans="1:13" s="97" customFormat="1" ht="14.1" customHeight="1" x14ac:dyDescent="0.25">
      <c r="A10" s="167" t="s">
        <v>115</v>
      </c>
      <c r="B10" s="257" t="s">
        <v>116</v>
      </c>
      <c r="C10" s="257"/>
      <c r="D10" s="257"/>
      <c r="E10" s="257"/>
      <c r="F10" s="257"/>
      <c r="G10" s="258"/>
    </row>
    <row r="11" spans="1:13" s="105" customFormat="1" x14ac:dyDescent="0.2">
      <c r="A11" s="159" t="s">
        <v>117</v>
      </c>
      <c r="B11" s="159" t="s">
        <v>118</v>
      </c>
      <c r="C11" s="160"/>
      <c r="D11" s="189"/>
      <c r="E11" s="163"/>
      <c r="F11" s="162"/>
      <c r="G11" s="157"/>
    </row>
    <row r="12" spans="1:13" ht="24" x14ac:dyDescent="0.2">
      <c r="A12" s="175" t="s">
        <v>119</v>
      </c>
      <c r="B12" s="175" t="s">
        <v>120</v>
      </c>
      <c r="C12" s="176" t="s">
        <v>5</v>
      </c>
      <c r="D12" s="190">
        <v>1</v>
      </c>
      <c r="E12" s="177"/>
      <c r="F12" s="178"/>
      <c r="G12" s="157"/>
    </row>
    <row r="13" spans="1:13" s="100" customFormat="1" ht="14.1" customHeight="1" x14ac:dyDescent="0.2">
      <c r="A13" s="98"/>
      <c r="B13" s="244" t="s">
        <v>8</v>
      </c>
      <c r="C13" s="244"/>
      <c r="D13" s="244"/>
      <c r="E13" s="244"/>
      <c r="F13" s="244"/>
      <c r="G13" s="127"/>
    </row>
    <row r="14" spans="1:13" s="105" customFormat="1" x14ac:dyDescent="0.2">
      <c r="A14" s="168"/>
      <c r="B14" s="169"/>
      <c r="C14" s="170"/>
      <c r="D14" s="171"/>
      <c r="E14" s="129"/>
      <c r="F14" s="172"/>
      <c r="G14" s="121"/>
    </row>
    <row r="15" spans="1:13" s="97" customFormat="1" ht="12.75" x14ac:dyDescent="0.25">
      <c r="A15" s="96" t="s">
        <v>76</v>
      </c>
      <c r="B15" s="245" t="s">
        <v>11</v>
      </c>
      <c r="C15" s="245"/>
      <c r="D15" s="245"/>
      <c r="E15" s="245"/>
      <c r="F15" s="245"/>
      <c r="G15" s="246"/>
    </row>
    <row r="16" spans="1:13" s="105" customFormat="1" x14ac:dyDescent="0.2">
      <c r="A16" s="193" t="s">
        <v>77</v>
      </c>
      <c r="B16" s="193" t="s">
        <v>75</v>
      </c>
      <c r="C16" s="176"/>
      <c r="D16" s="184"/>
      <c r="E16" s="178"/>
      <c r="F16" s="177"/>
      <c r="G16" s="194"/>
    </row>
    <row r="17" spans="1:13" ht="72" x14ac:dyDescent="0.2">
      <c r="A17" s="175" t="s">
        <v>102</v>
      </c>
      <c r="B17" s="175" t="s">
        <v>106</v>
      </c>
      <c r="C17" s="176" t="s">
        <v>103</v>
      </c>
      <c r="D17" s="184">
        <v>2</v>
      </c>
      <c r="E17" s="178"/>
      <c r="F17" s="186"/>
      <c r="G17" s="186"/>
    </row>
    <row r="18" spans="1:13" ht="12.75" x14ac:dyDescent="0.2">
      <c r="A18" s="98"/>
      <c r="B18" s="244" t="s">
        <v>8</v>
      </c>
      <c r="C18" s="244"/>
      <c r="D18" s="244"/>
      <c r="E18" s="244"/>
      <c r="F18" s="244"/>
      <c r="G18" s="127"/>
    </row>
    <row r="19" spans="1:13" ht="14.1" customHeight="1" x14ac:dyDescent="0.2">
      <c r="A19" s="99"/>
      <c r="B19" s="110"/>
      <c r="C19" s="75"/>
      <c r="D19" s="135"/>
      <c r="E19" s="128"/>
      <c r="F19" s="129"/>
      <c r="H19" s="106"/>
      <c r="I19" s="106"/>
      <c r="J19" s="106"/>
      <c r="K19" s="106"/>
      <c r="L19" s="106"/>
      <c r="M19" s="106"/>
    </row>
    <row r="20" spans="1:13" s="97" customFormat="1" ht="12.75" x14ac:dyDescent="0.25">
      <c r="A20" s="96" t="s">
        <v>20</v>
      </c>
      <c r="B20" s="245" t="s">
        <v>21</v>
      </c>
      <c r="C20" s="245"/>
      <c r="D20" s="245"/>
      <c r="E20" s="245"/>
      <c r="F20" s="245"/>
      <c r="G20" s="246"/>
    </row>
    <row r="21" spans="1:13" s="105" customFormat="1" x14ac:dyDescent="0.25">
      <c r="A21" s="193" t="s">
        <v>104</v>
      </c>
      <c r="B21" s="193" t="s">
        <v>105</v>
      </c>
      <c r="C21" s="176"/>
      <c r="D21" s="184"/>
      <c r="E21" s="178"/>
      <c r="F21" s="177"/>
      <c r="G21" s="177"/>
    </row>
    <row r="22" spans="1:13" ht="36" x14ac:dyDescent="0.25">
      <c r="A22" s="175" t="s">
        <v>122</v>
      </c>
      <c r="B22" s="175" t="s">
        <v>151</v>
      </c>
      <c r="C22" s="176" t="s">
        <v>103</v>
      </c>
      <c r="D22" s="184">
        <v>1</v>
      </c>
      <c r="E22" s="178"/>
      <c r="F22" s="177"/>
      <c r="G22" s="177"/>
    </row>
    <row r="23" spans="1:13" s="105" customFormat="1" ht="24" x14ac:dyDescent="0.2">
      <c r="A23" s="159" t="s">
        <v>100</v>
      </c>
      <c r="B23" s="159" t="s">
        <v>99</v>
      </c>
      <c r="C23" s="160"/>
      <c r="D23" s="161"/>
      <c r="E23" s="162"/>
      <c r="F23" s="163"/>
      <c r="G23" s="194"/>
    </row>
    <row r="24" spans="1:13" ht="24" x14ac:dyDescent="0.2">
      <c r="A24" s="175" t="s">
        <v>121</v>
      </c>
      <c r="B24" s="179" t="s">
        <v>182</v>
      </c>
      <c r="C24" s="176" t="s">
        <v>103</v>
      </c>
      <c r="D24" s="184">
        <v>1</v>
      </c>
      <c r="E24" s="178"/>
      <c r="F24" s="177"/>
      <c r="G24" s="186"/>
    </row>
    <row r="25" spans="1:13" s="105" customFormat="1" x14ac:dyDescent="0.2">
      <c r="A25" s="159" t="s">
        <v>24</v>
      </c>
      <c r="B25" s="159" t="s">
        <v>85</v>
      </c>
      <c r="C25" s="160"/>
      <c r="D25" s="161"/>
      <c r="E25" s="162"/>
      <c r="F25" s="163"/>
      <c r="G25" s="194"/>
    </row>
    <row r="26" spans="1:13" ht="48" x14ac:dyDescent="0.2">
      <c r="A26" s="175" t="s">
        <v>150</v>
      </c>
      <c r="B26" s="175" t="s">
        <v>183</v>
      </c>
      <c r="C26" s="176" t="s">
        <v>6</v>
      </c>
      <c r="D26" s="184">
        <v>1</v>
      </c>
      <c r="E26" s="178"/>
      <c r="F26" s="177"/>
      <c r="G26" s="186"/>
    </row>
    <row r="27" spans="1:13" ht="12.75" x14ac:dyDescent="0.2">
      <c r="A27" s="98"/>
      <c r="B27" s="244" t="s">
        <v>8</v>
      </c>
      <c r="C27" s="244"/>
      <c r="D27" s="244"/>
      <c r="E27" s="244"/>
      <c r="F27" s="244"/>
      <c r="G27" s="127"/>
    </row>
    <row r="28" spans="1:13" ht="14.1" customHeight="1" x14ac:dyDescent="0.2">
      <c r="A28" s="99"/>
      <c r="B28" s="110"/>
      <c r="C28" s="75"/>
      <c r="D28" s="135"/>
      <c r="E28" s="128"/>
      <c r="F28" s="129"/>
      <c r="H28" s="106"/>
      <c r="I28" s="106"/>
      <c r="J28" s="106"/>
      <c r="K28" s="106"/>
      <c r="L28" s="106"/>
      <c r="M28" s="106"/>
    </row>
    <row r="29" spans="1:13" s="105" customFormat="1" ht="14.1" customHeight="1" x14ac:dyDescent="0.2">
      <c r="A29" s="239" t="s">
        <v>157</v>
      </c>
      <c r="B29" s="239"/>
      <c r="C29" s="239"/>
      <c r="D29" s="239"/>
      <c r="E29" s="239"/>
      <c r="F29" s="270"/>
      <c r="G29" s="120"/>
      <c r="H29" s="107"/>
      <c r="I29" s="107"/>
      <c r="J29" s="107"/>
      <c r="K29" s="107"/>
      <c r="L29" s="107"/>
      <c r="M29" s="107"/>
    </row>
    <row r="30" spans="1:13" ht="14.1" customHeight="1" x14ac:dyDescent="0.2">
      <c r="A30" s="110"/>
      <c r="B30" s="110"/>
      <c r="C30" s="75"/>
      <c r="D30" s="135"/>
      <c r="E30" s="128"/>
      <c r="G30" s="271"/>
      <c r="H30" s="108"/>
      <c r="I30" s="108"/>
      <c r="J30" s="108"/>
      <c r="K30" s="108"/>
      <c r="L30" s="108"/>
      <c r="M30" s="108"/>
    </row>
    <row r="31" spans="1:13" x14ac:dyDescent="0.2">
      <c r="F31" s="123"/>
      <c r="G31" s="157"/>
    </row>
    <row r="32" spans="1:13" x14ac:dyDescent="0.2">
      <c r="F32" s="123"/>
      <c r="G32" s="157"/>
    </row>
    <row r="33" spans="6:7" x14ac:dyDescent="0.2">
      <c r="F33" s="123"/>
      <c r="G33" s="157"/>
    </row>
  </sheetData>
  <mergeCells count="12">
    <mergeCell ref="B27:F27"/>
    <mergeCell ref="A29:E29"/>
    <mergeCell ref="B20:G20"/>
    <mergeCell ref="B15:G15"/>
    <mergeCell ref="B18:F18"/>
    <mergeCell ref="B10:G10"/>
    <mergeCell ref="B13:F13"/>
    <mergeCell ref="B8:F8"/>
    <mergeCell ref="A1:B1"/>
    <mergeCell ref="B3:G3"/>
    <mergeCell ref="G4:G5"/>
    <mergeCell ref="G6:G7"/>
  </mergeCells>
  <pageMargins left="1.1811023622047245" right="0.59055118110236227" top="1.0629921259842521" bottom="1.0629921259842521" header="0.39370078740157483" footer="0.39370078740157483"/>
  <pageSetup paperSize="9" scale="80" orientation="portrait" verticalDpi="1200" r:id="rId1"/>
  <headerFooter scaleWithDoc="0">
    <oddHeader>&amp;L&amp;"Arial,Normal"&amp;9&amp;K808285Albertslund Kommune 
Bro nr. 140, Vejleåstien
TILBUDSLISTE (TBL) - HOVEDPOST NR. 1&amp;K01+000
&amp;G&amp;R&amp;G</oddHeader>
    <oddFooter>&amp;L&amp;G&amp;R&amp;"Arial,Normal"&amp;9&amp;K808285REV. 0
SIDE &amp;P AF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5"/>
  <dimension ref="A1:Q10"/>
  <sheetViews>
    <sheetView view="pageBreakPreview" zoomScale="115" zoomScaleNormal="85" zoomScaleSheetLayoutView="115" zoomScalePageLayoutView="115" workbookViewId="0">
      <selection activeCell="B20" sqref="E20"/>
    </sheetView>
  </sheetViews>
  <sheetFormatPr defaultColWidth="4.7109375" defaultRowHeight="12" x14ac:dyDescent="0.2"/>
  <cols>
    <col min="1" max="1" width="10" style="147" customWidth="1"/>
    <col min="2" max="2" width="23.5703125" style="147" customWidth="1"/>
    <col min="3" max="3" width="6.5703125" style="139" customWidth="1"/>
    <col min="4" max="4" width="8" style="148" customWidth="1"/>
    <col min="5" max="5" width="10" style="148" customWidth="1"/>
    <col min="6" max="6" width="11" style="149" customWidth="1"/>
    <col min="7" max="7" width="13.5703125" style="137" customWidth="1"/>
    <col min="8" max="17" width="4.7109375" style="138"/>
    <col min="18" max="16384" width="4.7109375" style="139"/>
  </cols>
  <sheetData>
    <row r="1" spans="1:17" s="2" customFormat="1" ht="14.1" customHeight="1" x14ac:dyDescent="0.2">
      <c r="A1" s="102" t="s">
        <v>28</v>
      </c>
      <c r="B1" s="74"/>
      <c r="C1" s="74"/>
      <c r="D1" s="74"/>
      <c r="E1" s="74"/>
      <c r="F1" s="74"/>
      <c r="G1" s="3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36" x14ac:dyDescent="0.2">
      <c r="A2" s="103" t="s">
        <v>87</v>
      </c>
      <c r="B2" s="103" t="s">
        <v>0</v>
      </c>
      <c r="C2" s="151" t="s">
        <v>1</v>
      </c>
      <c r="D2" s="152" t="s">
        <v>91</v>
      </c>
      <c r="E2" s="153" t="s">
        <v>92</v>
      </c>
      <c r="F2" s="153" t="s">
        <v>73</v>
      </c>
      <c r="G2" s="154" t="s">
        <v>74</v>
      </c>
      <c r="H2" s="140"/>
      <c r="I2" s="140"/>
      <c r="J2" s="140"/>
      <c r="K2" s="140"/>
      <c r="L2" s="140"/>
      <c r="M2" s="140"/>
    </row>
    <row r="3" spans="1:17" s="2" customFormat="1" ht="14.1" customHeight="1" x14ac:dyDescent="0.2">
      <c r="A3" s="150" t="s">
        <v>29</v>
      </c>
      <c r="B3" s="260" t="s">
        <v>30</v>
      </c>
      <c r="C3" s="260"/>
      <c r="D3" s="260"/>
      <c r="E3" s="260"/>
      <c r="F3" s="260"/>
      <c r="G3" s="26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142" customFormat="1" x14ac:dyDescent="0.2">
      <c r="A4" s="93" t="s">
        <v>31</v>
      </c>
      <c r="B4" s="93" t="s">
        <v>88</v>
      </c>
      <c r="C4" s="94"/>
      <c r="D4" s="95"/>
      <c r="E4" s="116"/>
      <c r="F4" s="117"/>
      <c r="G4" s="262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r="5" spans="1:17" ht="24" x14ac:dyDescent="0.2">
      <c r="A5" s="175" t="s">
        <v>89</v>
      </c>
      <c r="B5" s="175" t="s">
        <v>32</v>
      </c>
      <c r="C5" s="176" t="s">
        <v>27</v>
      </c>
      <c r="D5" s="199">
        <v>20</v>
      </c>
      <c r="E5" s="200"/>
      <c r="F5" s="177"/>
      <c r="G5" s="263"/>
    </row>
    <row r="6" spans="1:17" ht="36" x14ac:dyDescent="0.2">
      <c r="A6" s="175" t="s">
        <v>90</v>
      </c>
      <c r="B6" s="175" t="s">
        <v>33</v>
      </c>
      <c r="C6" s="176" t="s">
        <v>27</v>
      </c>
      <c r="D6" s="199">
        <v>20</v>
      </c>
      <c r="E6" s="200"/>
      <c r="F6" s="177"/>
      <c r="G6" s="263"/>
    </row>
    <row r="7" spans="1:17" s="2" customFormat="1" ht="14.1" customHeight="1" x14ac:dyDescent="0.2">
      <c r="A7" s="98"/>
      <c r="B7" s="244" t="s">
        <v>8</v>
      </c>
      <c r="C7" s="244"/>
      <c r="D7" s="244"/>
      <c r="E7" s="244"/>
      <c r="F7" s="244"/>
      <c r="G7" s="127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4.1" customHeight="1" x14ac:dyDescent="0.2">
      <c r="A8" s="143"/>
      <c r="B8" s="143"/>
      <c r="C8" s="144"/>
      <c r="D8" s="145"/>
      <c r="E8" s="145"/>
      <c r="F8" s="146"/>
      <c r="G8" s="155"/>
    </row>
    <row r="9" spans="1:17" s="2" customFormat="1" ht="14.1" customHeight="1" x14ac:dyDescent="0.2">
      <c r="A9" s="259" t="s">
        <v>159</v>
      </c>
      <c r="B9" s="259"/>
      <c r="C9" s="259"/>
      <c r="D9" s="259"/>
      <c r="E9" s="259"/>
      <c r="F9" s="39"/>
      <c r="G9" s="156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4.1" customHeight="1" x14ac:dyDescent="0.2"/>
  </sheetData>
  <mergeCells count="4">
    <mergeCell ref="A9:E9"/>
    <mergeCell ref="B7:F7"/>
    <mergeCell ref="B3:G3"/>
    <mergeCell ref="G4:G6"/>
  </mergeCells>
  <pageMargins left="1.1811023622047245" right="0.59055118110236227" top="1.0629921259842521" bottom="1.0629921259842521" header="0.39370078740157483" footer="0.39370078740157483"/>
  <pageSetup paperSize="9" scale="80" orientation="portrait" verticalDpi="1200" r:id="rId1"/>
  <headerFooter scaleWithDoc="0">
    <oddHeader>&amp;L&amp;"Arial,Normal"&amp;9&amp;K808285Albertslund Kommune
Broarbejder 2024
TILBUDSLISTE (TBL) - HOVEDPOST NR. &amp;K01+000
&amp;G&amp;R&amp;G</oddHeader>
    <oddFooter>&amp;L&amp;G&amp;R&amp;"Arial,Normal"&amp;9&amp;K808285REV. 0
SIDE &amp;P AF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6"/>
  <dimension ref="A1:R47"/>
  <sheetViews>
    <sheetView view="pageBreakPreview" zoomScale="115" zoomScaleNormal="85" zoomScaleSheetLayoutView="115" zoomScalePageLayoutView="70" workbookViewId="0">
      <selection activeCell="B20" sqref="E20"/>
    </sheetView>
  </sheetViews>
  <sheetFormatPr defaultColWidth="4.85546875" defaultRowHeight="12.75" x14ac:dyDescent="0.2"/>
  <cols>
    <col min="1" max="2" width="7.42578125" style="5" customWidth="1"/>
    <col min="3" max="3" width="7.42578125" style="15" customWidth="1"/>
    <col min="4" max="4" width="7.42578125" style="2" customWidth="1"/>
    <col min="5" max="6" width="7.42578125" style="38" customWidth="1"/>
    <col min="7" max="7" width="7.42578125" style="16" customWidth="1"/>
    <col min="8" max="8" width="7.42578125" style="3" customWidth="1"/>
    <col min="9" max="14" width="7.42578125" style="1" customWidth="1"/>
    <col min="15" max="18" width="4.85546875" style="1"/>
    <col min="19" max="16384" width="4.85546875" style="2"/>
  </cols>
  <sheetData>
    <row r="1" spans="1:14" ht="20.25" x14ac:dyDescent="0.3">
      <c r="A1" s="58"/>
      <c r="B1" s="59"/>
      <c r="C1" s="59"/>
      <c r="D1" s="58"/>
      <c r="E1" s="59"/>
      <c r="F1" s="59"/>
      <c r="G1" s="59"/>
      <c r="H1" s="60"/>
      <c r="I1" s="60"/>
      <c r="J1" s="60"/>
      <c r="K1" s="61"/>
      <c r="L1" s="6"/>
      <c r="M1" s="6"/>
      <c r="N1" s="6"/>
    </row>
    <row r="2" spans="1:14" ht="15" x14ac:dyDescent="0.25">
      <c r="A2" s="201" t="str">
        <f>Forside!A2</f>
        <v>Albertslund Kommune</v>
      </c>
      <c r="B2" s="202"/>
      <c r="C2" s="202"/>
      <c r="D2" s="67"/>
      <c r="E2" s="66"/>
      <c r="F2" s="66"/>
      <c r="G2" s="66"/>
      <c r="H2" s="68"/>
      <c r="I2" s="68"/>
      <c r="J2" s="69"/>
      <c r="K2" s="205" t="s">
        <v>158</v>
      </c>
    </row>
    <row r="3" spans="1:14" ht="28.35" customHeight="1" x14ac:dyDescent="0.2">
      <c r="A3" s="70"/>
      <c r="B3" s="71"/>
      <c r="C3" s="71"/>
      <c r="D3" s="70"/>
      <c r="E3" s="71"/>
      <c r="F3" s="71"/>
      <c r="G3" s="71"/>
      <c r="H3" s="72"/>
      <c r="I3" s="72"/>
      <c r="J3" s="72"/>
      <c r="K3" s="69"/>
    </row>
    <row r="4" spans="1:14" ht="15" x14ac:dyDescent="0.2">
      <c r="A4" s="203" t="str">
        <f>Forside!A10</f>
        <v>Broarbejder 2024</v>
      </c>
      <c r="B4" s="204"/>
      <c r="C4" s="204"/>
      <c r="D4" s="70"/>
      <c r="E4" s="71"/>
      <c r="F4" s="71"/>
      <c r="G4" s="71"/>
      <c r="H4" s="72"/>
      <c r="I4" s="72"/>
      <c r="J4" s="72"/>
      <c r="K4" s="69"/>
    </row>
    <row r="5" spans="1:14" ht="15" x14ac:dyDescent="0.2">
      <c r="A5" s="58"/>
      <c r="B5" s="59"/>
      <c r="C5" s="59"/>
      <c r="D5" s="58"/>
      <c r="E5" s="59"/>
      <c r="F5" s="59"/>
      <c r="G5" s="59"/>
      <c r="H5" s="60"/>
      <c r="I5" s="60"/>
      <c r="J5" s="60"/>
      <c r="K5" s="61"/>
    </row>
    <row r="6" spans="1:14" ht="15" x14ac:dyDescent="0.2">
      <c r="A6" s="58"/>
      <c r="B6" s="59"/>
      <c r="C6" s="59"/>
      <c r="D6" s="58"/>
      <c r="E6" s="59"/>
      <c r="F6" s="59"/>
      <c r="G6" s="59"/>
      <c r="H6" s="60"/>
      <c r="I6" s="60"/>
      <c r="J6" s="60"/>
      <c r="K6" s="61"/>
    </row>
    <row r="7" spans="1:14" ht="14.25" x14ac:dyDescent="0.2">
      <c r="A7" s="265" t="s">
        <v>50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</row>
    <row r="8" spans="1:14" ht="15" x14ac:dyDescent="0.2">
      <c r="A8" s="58"/>
      <c r="B8" s="59"/>
      <c r="C8" s="59"/>
      <c r="D8" s="58"/>
      <c r="E8" s="59"/>
      <c r="F8" s="59"/>
      <c r="G8" s="59"/>
      <c r="H8" s="60"/>
      <c r="I8" s="60"/>
      <c r="J8" s="60"/>
      <c r="K8" s="61"/>
    </row>
    <row r="9" spans="1:14" ht="15" x14ac:dyDescent="0.2">
      <c r="A9" s="58"/>
      <c r="B9" s="59"/>
      <c r="C9" s="59"/>
      <c r="D9" s="58"/>
      <c r="E9" s="59"/>
      <c r="F9" s="59"/>
      <c r="G9" s="59"/>
      <c r="H9" s="60"/>
      <c r="I9" s="60"/>
      <c r="J9" s="60"/>
      <c r="K9" s="61"/>
    </row>
    <row r="10" spans="1:14" ht="72.75" customHeight="1" x14ac:dyDescent="0.2">
      <c r="A10" s="269" t="s">
        <v>60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</row>
    <row r="11" spans="1:14" ht="12.75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4" ht="12.75" customHeight="1" x14ac:dyDescent="0.2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4" ht="15" x14ac:dyDescent="0.2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1"/>
    </row>
    <row r="14" spans="1:14" ht="15" x14ac:dyDescent="0.2">
      <c r="A14" s="58"/>
      <c r="B14" s="59"/>
      <c r="C14" s="59"/>
      <c r="D14" s="58"/>
      <c r="E14" s="59"/>
      <c r="F14" s="59"/>
      <c r="G14" s="59"/>
      <c r="H14" s="60"/>
      <c r="I14" s="60"/>
      <c r="J14" s="60"/>
      <c r="K14" s="61"/>
    </row>
    <row r="15" spans="1:14" ht="15" x14ac:dyDescent="0.2">
      <c r="A15" s="58"/>
      <c r="B15" s="59"/>
      <c r="C15" s="59"/>
      <c r="D15" s="58"/>
      <c r="E15" s="59"/>
      <c r="F15" s="59"/>
      <c r="G15" s="59"/>
      <c r="H15" s="60"/>
      <c r="I15" s="60"/>
      <c r="J15" s="60"/>
      <c r="K15" s="61"/>
    </row>
    <row r="16" spans="1:14" ht="14.25" x14ac:dyDescent="0.2">
      <c r="A16" s="70"/>
      <c r="B16" s="71"/>
      <c r="C16" s="71"/>
      <c r="D16" s="266"/>
      <c r="E16" s="266"/>
      <c r="F16" s="266"/>
      <c r="G16" s="73" t="s">
        <v>37</v>
      </c>
      <c r="H16" s="72"/>
      <c r="I16" s="72"/>
      <c r="J16" s="72"/>
      <c r="K16" s="69"/>
    </row>
    <row r="17" spans="1:11" ht="15" x14ac:dyDescent="0.2">
      <c r="A17" s="58"/>
      <c r="B17" s="59"/>
      <c r="C17" s="59"/>
      <c r="D17" s="58"/>
      <c r="E17" s="59"/>
      <c r="F17" s="59"/>
      <c r="G17" s="59"/>
      <c r="H17" s="60"/>
      <c r="I17" s="60"/>
      <c r="J17" s="60"/>
      <c r="K17" s="61"/>
    </row>
    <row r="18" spans="1:11" ht="15" x14ac:dyDescent="0.2">
      <c r="A18" s="58"/>
      <c r="B18" s="59"/>
      <c r="C18" s="59"/>
      <c r="D18" s="58"/>
      <c r="E18" s="59"/>
      <c r="F18" s="59"/>
      <c r="G18" s="59"/>
      <c r="H18" s="60"/>
      <c r="I18" s="60"/>
      <c r="J18" s="60"/>
      <c r="K18" s="61"/>
    </row>
    <row r="19" spans="1:11" ht="15" x14ac:dyDescent="0.2">
      <c r="A19" s="58"/>
      <c r="B19" s="59"/>
      <c r="C19" s="59"/>
      <c r="D19" s="58"/>
      <c r="E19" s="59"/>
      <c r="F19" s="59"/>
      <c r="G19" s="59"/>
      <c r="H19" s="60"/>
      <c r="I19" s="60"/>
      <c r="J19" s="60"/>
      <c r="K19" s="61"/>
    </row>
    <row r="20" spans="1:11" ht="15" x14ac:dyDescent="0.2">
      <c r="A20" s="58"/>
      <c r="B20" s="59"/>
      <c r="C20" s="59"/>
      <c r="D20" s="58"/>
      <c r="E20" s="59"/>
      <c r="F20" s="59"/>
      <c r="G20" s="59"/>
      <c r="H20" s="60"/>
      <c r="I20" s="60"/>
      <c r="J20" s="60"/>
      <c r="K20" s="61"/>
    </row>
    <row r="21" spans="1:11" ht="15" x14ac:dyDescent="0.2">
      <c r="A21" s="58"/>
      <c r="B21" s="59"/>
      <c r="C21" s="59"/>
      <c r="D21" s="58"/>
      <c r="E21" s="59"/>
      <c r="F21" s="59"/>
      <c r="G21" s="59"/>
      <c r="H21" s="60"/>
      <c r="I21" s="60"/>
      <c r="J21" s="60"/>
      <c r="K21" s="61"/>
    </row>
    <row r="22" spans="1:11" ht="15" x14ac:dyDescent="0.2">
      <c r="A22" s="63"/>
      <c r="B22" s="63"/>
      <c r="C22" s="63"/>
      <c r="D22" s="64"/>
      <c r="E22" s="64"/>
      <c r="F22" s="59"/>
      <c r="G22" s="59"/>
      <c r="H22" s="60"/>
      <c r="I22" s="60"/>
      <c r="J22" s="60"/>
      <c r="K22" s="61"/>
    </row>
    <row r="23" spans="1:11" ht="15" x14ac:dyDescent="0.2">
      <c r="A23" s="267"/>
      <c r="B23" s="267"/>
      <c r="C23" s="267"/>
      <c r="D23" s="64"/>
      <c r="E23" s="65"/>
      <c r="F23" s="268"/>
      <c r="G23" s="268"/>
      <c r="H23" s="268"/>
      <c r="I23" s="268"/>
      <c r="J23" s="268"/>
      <c r="K23" s="61"/>
    </row>
    <row r="24" spans="1:11" ht="15.75" customHeight="1" x14ac:dyDescent="0.2">
      <c r="A24" s="264" t="s">
        <v>51</v>
      </c>
      <c r="B24" s="264"/>
      <c r="C24" s="264"/>
      <c r="D24" s="58"/>
      <c r="E24" s="264" t="s">
        <v>52</v>
      </c>
      <c r="F24" s="264"/>
      <c r="G24" s="264"/>
      <c r="H24" s="264"/>
      <c r="I24" s="264"/>
      <c r="J24" s="264"/>
      <c r="K24" s="61"/>
    </row>
    <row r="25" spans="1:11" ht="15" x14ac:dyDescent="0.2">
      <c r="A25" s="58"/>
      <c r="B25" s="59"/>
      <c r="C25" s="59"/>
      <c r="D25" s="58"/>
      <c r="E25" s="59"/>
      <c r="F25" s="59"/>
      <c r="G25" s="59"/>
      <c r="H25" s="60"/>
      <c r="I25" s="60"/>
      <c r="J25" s="60"/>
      <c r="K25" s="61"/>
    </row>
    <row r="26" spans="1:11" ht="15" x14ac:dyDescent="0.2">
      <c r="A26" s="58"/>
      <c r="B26" s="59"/>
      <c r="C26" s="59"/>
      <c r="D26" s="58"/>
      <c r="E26" s="59"/>
      <c r="F26" s="59"/>
      <c r="G26" s="59"/>
      <c r="H26" s="60"/>
      <c r="I26" s="60"/>
      <c r="J26" s="60"/>
      <c r="K26" s="61"/>
    </row>
    <row r="27" spans="1:11" ht="15" x14ac:dyDescent="0.2">
      <c r="A27" s="58"/>
      <c r="B27" s="59"/>
      <c r="C27" s="59"/>
      <c r="D27" s="58"/>
      <c r="E27" s="59"/>
      <c r="F27" s="59"/>
      <c r="G27" s="59"/>
      <c r="H27" s="60"/>
      <c r="I27" s="60"/>
      <c r="J27" s="60"/>
      <c r="K27" s="61"/>
    </row>
    <row r="28" spans="1:11" ht="15" x14ac:dyDescent="0.2">
      <c r="A28" s="58"/>
      <c r="B28" s="59"/>
      <c r="C28" s="59"/>
      <c r="D28" s="58"/>
      <c r="E28" s="59"/>
      <c r="F28" s="59"/>
      <c r="G28" s="59"/>
      <c r="H28" s="60"/>
      <c r="I28" s="60"/>
      <c r="J28" s="60"/>
      <c r="K28" s="61"/>
    </row>
    <row r="29" spans="1:11" ht="15" x14ac:dyDescent="0.2">
      <c r="A29" s="58"/>
      <c r="B29" s="59"/>
      <c r="C29" s="59"/>
      <c r="D29" s="58"/>
      <c r="E29" s="59"/>
      <c r="F29" s="59"/>
      <c r="G29" s="59"/>
      <c r="H29" s="60"/>
      <c r="I29" s="60"/>
      <c r="J29" s="60"/>
      <c r="K29" s="61"/>
    </row>
    <row r="30" spans="1:11" ht="15" x14ac:dyDescent="0.2">
      <c r="A30" s="58"/>
      <c r="B30" s="59"/>
      <c r="C30" s="59"/>
      <c r="D30" s="58"/>
      <c r="E30" s="59"/>
      <c r="F30" s="59"/>
      <c r="G30" s="59"/>
      <c r="H30" s="60"/>
      <c r="I30" s="60"/>
      <c r="J30" s="60"/>
      <c r="K30" s="61"/>
    </row>
    <row r="31" spans="1:11" ht="15" x14ac:dyDescent="0.2">
      <c r="A31" s="58"/>
      <c r="B31" s="59"/>
      <c r="C31" s="59"/>
      <c r="D31" s="58"/>
      <c r="E31" s="59"/>
      <c r="F31" s="59"/>
      <c r="G31" s="59"/>
      <c r="H31" s="60"/>
      <c r="I31" s="60"/>
      <c r="J31" s="60"/>
      <c r="K31" s="61"/>
    </row>
    <row r="32" spans="1:11" ht="15" x14ac:dyDescent="0.2">
      <c r="A32" s="58"/>
      <c r="B32" s="59"/>
      <c r="C32" s="59"/>
      <c r="D32" s="58"/>
      <c r="E32" s="59"/>
      <c r="F32" s="59"/>
      <c r="G32" s="59"/>
      <c r="H32" s="60"/>
      <c r="I32" s="60"/>
      <c r="J32" s="60"/>
      <c r="K32" s="61"/>
    </row>
    <row r="33" spans="1:11" ht="15" x14ac:dyDescent="0.2">
      <c r="A33" s="58"/>
      <c r="B33" s="59"/>
      <c r="C33" s="59"/>
      <c r="D33" s="58"/>
      <c r="E33" s="59"/>
      <c r="F33" s="59"/>
      <c r="G33" s="59"/>
      <c r="H33" s="60"/>
      <c r="I33" s="60"/>
      <c r="J33" s="60"/>
      <c r="K33" s="61"/>
    </row>
    <row r="34" spans="1:11" ht="15" x14ac:dyDescent="0.2">
      <c r="A34" s="58"/>
      <c r="B34" s="59"/>
      <c r="C34" s="59"/>
      <c r="D34" s="58"/>
      <c r="E34" s="59"/>
      <c r="F34" s="59"/>
      <c r="G34" s="59"/>
      <c r="H34" s="60"/>
      <c r="I34" s="60"/>
      <c r="J34" s="60"/>
      <c r="K34" s="61"/>
    </row>
    <row r="35" spans="1:11" ht="15" x14ac:dyDescent="0.2">
      <c r="A35" s="58"/>
      <c r="B35" s="59"/>
      <c r="C35" s="59"/>
      <c r="D35" s="58"/>
      <c r="E35" s="59"/>
      <c r="F35" s="59"/>
      <c r="G35" s="59"/>
      <c r="H35" s="60"/>
      <c r="I35" s="60"/>
      <c r="J35" s="60"/>
      <c r="K35" s="61"/>
    </row>
    <row r="36" spans="1:11" ht="15" x14ac:dyDescent="0.2">
      <c r="A36" s="58"/>
      <c r="B36" s="59"/>
      <c r="C36" s="59"/>
      <c r="D36" s="58"/>
      <c r="E36" s="59"/>
      <c r="F36" s="59"/>
      <c r="G36" s="59"/>
      <c r="H36" s="60"/>
      <c r="I36" s="60"/>
      <c r="J36" s="60"/>
      <c r="K36" s="61"/>
    </row>
    <row r="37" spans="1:11" ht="15" x14ac:dyDescent="0.2">
      <c r="A37" s="58"/>
      <c r="B37" s="59"/>
      <c r="C37" s="59"/>
      <c r="D37" s="58"/>
      <c r="E37" s="59"/>
      <c r="F37" s="59"/>
      <c r="G37" s="59"/>
      <c r="H37" s="60"/>
      <c r="I37" s="60"/>
      <c r="J37" s="60"/>
      <c r="K37" s="61"/>
    </row>
    <row r="38" spans="1:11" ht="15" x14ac:dyDescent="0.2">
      <c r="A38" s="58"/>
      <c r="B38" s="59"/>
      <c r="C38" s="59"/>
      <c r="D38" s="58"/>
      <c r="E38" s="59"/>
      <c r="F38" s="59"/>
      <c r="G38" s="59"/>
      <c r="H38" s="60"/>
      <c r="I38" s="60"/>
      <c r="J38" s="60"/>
      <c r="K38" s="61"/>
    </row>
    <row r="39" spans="1:11" ht="15" x14ac:dyDescent="0.2">
      <c r="A39" s="58"/>
      <c r="B39" s="59"/>
      <c r="C39" s="59"/>
      <c r="D39" s="58"/>
      <c r="E39" s="59"/>
      <c r="F39" s="59"/>
      <c r="G39" s="59"/>
      <c r="H39" s="60"/>
      <c r="I39" s="60"/>
      <c r="J39" s="60"/>
      <c r="K39" s="61"/>
    </row>
    <row r="40" spans="1:11" ht="15" x14ac:dyDescent="0.2">
      <c r="A40" s="58"/>
      <c r="B40" s="59"/>
      <c r="C40" s="59"/>
      <c r="D40" s="58"/>
      <c r="E40" s="59"/>
      <c r="F40" s="59"/>
      <c r="G40" s="59"/>
      <c r="H40" s="60"/>
      <c r="I40" s="60"/>
      <c r="J40" s="60"/>
      <c r="K40" s="61"/>
    </row>
    <row r="41" spans="1:11" ht="15" x14ac:dyDescent="0.2">
      <c r="A41" s="58"/>
      <c r="B41" s="59"/>
      <c r="C41" s="59"/>
      <c r="D41" s="58"/>
      <c r="E41" s="59"/>
      <c r="F41" s="59"/>
      <c r="G41" s="59"/>
      <c r="H41" s="60"/>
      <c r="I41" s="60"/>
      <c r="J41" s="60"/>
      <c r="K41" s="61"/>
    </row>
    <row r="42" spans="1:11" ht="15" x14ac:dyDescent="0.2">
      <c r="A42" s="43"/>
      <c r="B42" s="44"/>
      <c r="C42" s="44"/>
      <c r="D42" s="43"/>
      <c r="E42" s="44"/>
      <c r="F42" s="44"/>
      <c r="G42" s="44"/>
      <c r="H42" s="45"/>
      <c r="I42" s="45"/>
      <c r="J42" s="45"/>
      <c r="K42" s="46"/>
    </row>
    <row r="43" spans="1:11" ht="15" x14ac:dyDescent="0.2">
      <c r="A43" s="43"/>
      <c r="B43" s="44"/>
      <c r="C43" s="44"/>
      <c r="D43" s="43"/>
      <c r="E43" s="44"/>
      <c r="F43" s="44"/>
      <c r="G43" s="44"/>
      <c r="H43" s="45"/>
      <c r="I43" s="45"/>
      <c r="J43" s="45"/>
      <c r="K43" s="46"/>
    </row>
    <row r="44" spans="1:11" ht="15" x14ac:dyDescent="0.2">
      <c r="A44" s="43"/>
      <c r="B44" s="44"/>
      <c r="C44" s="44"/>
      <c r="D44" s="43"/>
      <c r="E44" s="44"/>
      <c r="F44" s="44"/>
      <c r="G44" s="44"/>
      <c r="H44" s="45"/>
      <c r="I44" s="45"/>
      <c r="J44" s="45"/>
      <c r="K44" s="46"/>
    </row>
    <row r="45" spans="1:11" ht="15" x14ac:dyDescent="0.2">
      <c r="A45" s="43"/>
      <c r="B45" s="44"/>
      <c r="C45" s="44"/>
      <c r="D45" s="43"/>
      <c r="E45" s="44"/>
      <c r="F45" s="44"/>
      <c r="G45" s="44"/>
      <c r="H45" s="45"/>
      <c r="I45" s="45"/>
      <c r="J45" s="45"/>
      <c r="K45" s="46"/>
    </row>
    <row r="46" spans="1:11" ht="15" x14ac:dyDescent="0.2">
      <c r="A46" s="43"/>
      <c r="B46" s="44"/>
      <c r="C46" s="44"/>
      <c r="D46" s="43"/>
      <c r="E46" s="44"/>
      <c r="F46" s="44"/>
      <c r="G46" s="44"/>
      <c r="H46" s="45"/>
      <c r="I46" s="45"/>
      <c r="J46" s="45"/>
      <c r="K46" s="46"/>
    </row>
    <row r="47" spans="1:11" ht="15" x14ac:dyDescent="0.2">
      <c r="A47" s="43"/>
      <c r="B47" s="44"/>
      <c r="C47" s="44"/>
      <c r="D47" s="43"/>
      <c r="E47" s="44"/>
      <c r="F47" s="44"/>
      <c r="G47" s="44"/>
      <c r="H47" s="45"/>
      <c r="I47" s="45"/>
      <c r="J47" s="45"/>
      <c r="K47" s="46"/>
    </row>
  </sheetData>
  <mergeCells count="7">
    <mergeCell ref="A24:C24"/>
    <mergeCell ref="E24:J24"/>
    <mergeCell ref="A7:K7"/>
    <mergeCell ref="D16:F16"/>
    <mergeCell ref="A23:C23"/>
    <mergeCell ref="F23:J23"/>
    <mergeCell ref="A10:K10"/>
  </mergeCells>
  <pageMargins left="1.1811023622047245" right="0.59055118110236227" top="1.0629921259842521" bottom="1.0629921259842521" header="0.39370078740157483" footer="0.39370078740157483"/>
  <pageSetup paperSize="9" orientation="portrait" verticalDpi="1200" r:id="rId1"/>
  <headerFooter scaleWithDoc="0">
    <oddHeader>&amp;L&amp;"Arial,Normal"&amp;9&amp;K808285Albertslund Kommune
Broarbejder 2024
TILBUDSLISTE (TBL) - TRO- OG LOVEERKLÆRING&amp;K01+000
&amp;G&amp;R&amp;G</oddHeader>
    <oddFooter>&amp;L&amp;G&amp;R&amp;"Arial,Normal"&amp;9&amp;K808285REV. 0
SIDE &amp;P AF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6</vt:i4>
      </vt:variant>
      <vt:variant>
        <vt:lpstr>Navngivne områder</vt:lpstr>
      </vt:variant>
      <vt:variant>
        <vt:i4>8</vt:i4>
      </vt:variant>
    </vt:vector>
  </HeadingPairs>
  <TitlesOfParts>
    <vt:vector size="14" baseType="lpstr">
      <vt:lpstr>Forside</vt:lpstr>
      <vt:lpstr>Side 2</vt:lpstr>
      <vt:lpstr>TBL. Bro nr. 9</vt:lpstr>
      <vt:lpstr>TBL. Bro nr. 140 </vt:lpstr>
      <vt:lpstr>16. Regningsarbejder</vt:lpstr>
      <vt:lpstr>Tro og Love</vt:lpstr>
      <vt:lpstr>Forside!Udskriftsområde</vt:lpstr>
      <vt:lpstr>'Side 2'!Udskriftsområde</vt:lpstr>
      <vt:lpstr>'TBL. Bro nr. 140 '!Udskriftsområde</vt:lpstr>
      <vt:lpstr>'TBL. Bro nr. 9'!Udskriftsområde</vt:lpstr>
      <vt:lpstr>'16. Regningsarbejder'!Udskriftstitler</vt:lpstr>
      <vt:lpstr>'TBL. Bro nr. 140 '!Udskriftstitler</vt:lpstr>
      <vt:lpstr>'TBL. Bro nr. 9'!Udskriftstitler</vt:lpstr>
      <vt:lpstr>'Tro og Love'!Udskriftstitler</vt:lpstr>
    </vt:vector>
  </TitlesOfParts>
  <Company>Broconsult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 TBL -Tilbudsliste</dc:title>
  <dc:creator>Khalid Seghir</dc:creator>
  <cp:lastModifiedBy>Faruk Hastürk</cp:lastModifiedBy>
  <cp:revision>1</cp:revision>
  <cp:lastPrinted>2024-09-23T07:56:29Z</cp:lastPrinted>
  <dcterms:created xsi:type="dcterms:W3CDTF">2010-10-13T12:19:57Z</dcterms:created>
  <dcterms:modified xsi:type="dcterms:W3CDTF">2024-09-23T08:13:30Z</dcterms:modified>
  <cp:version>1</cp:version>
</cp:coreProperties>
</file>